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1 (2)" sheetId="2" r:id="rId2"/>
  </sheets>
  <calcPr calcId="144525"/>
</workbook>
</file>

<file path=xl/sharedStrings.xml><?xml version="1.0" encoding="utf-8"?>
<sst xmlns="http://schemas.openxmlformats.org/spreadsheetml/2006/main" count="614" uniqueCount="268">
  <si>
    <r>
      <rPr>
        <b/>
        <sz val="16"/>
        <rFont val="宋体"/>
        <charset val="134"/>
        <scheme val="minor"/>
      </rPr>
      <t>曲阜师范大学2022</t>
    </r>
    <r>
      <rPr>
        <b/>
        <sz val="16"/>
        <rFont val="宋体"/>
        <charset val="134"/>
      </rPr>
      <t>届本科毕业生各专业人数统计表</t>
    </r>
  </si>
  <si>
    <t>校区</t>
  </si>
  <si>
    <t>学院</t>
  </si>
  <si>
    <t>专业</t>
  </si>
  <si>
    <t>学历</t>
  </si>
  <si>
    <t>是否师范类</t>
  </si>
  <si>
    <t>毕业生数</t>
  </si>
  <si>
    <t>总人数</t>
  </si>
  <si>
    <t>联系人</t>
  </si>
  <si>
    <t>联系方式</t>
  </si>
  <si>
    <t>文学院</t>
  </si>
  <si>
    <t>汉语言文学</t>
  </si>
  <si>
    <t>本科</t>
  </si>
  <si>
    <t>是</t>
  </si>
  <si>
    <t>张乾坤</t>
  </si>
  <si>
    <t>0537-4456375</t>
  </si>
  <si>
    <t>公费师范生</t>
  </si>
  <si>
    <t>否</t>
  </si>
  <si>
    <t>戏剧影视文学</t>
  </si>
  <si>
    <t>历史文化学院</t>
  </si>
  <si>
    <t>历史学</t>
  </si>
  <si>
    <t>蔺琦琦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</si>
  <si>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537-4456596</t>
    </r>
  </si>
  <si>
    <t>历史学（G）</t>
  </si>
  <si>
    <t>文化产业管理</t>
  </si>
  <si>
    <t>文物与博物馆学</t>
  </si>
  <si>
    <t>外国语学院</t>
  </si>
  <si>
    <t>英语</t>
  </si>
  <si>
    <t>赵文彬</t>
  </si>
  <si>
    <t>19553717900</t>
  </si>
  <si>
    <t xml:space="preserve"> 英语（G）</t>
  </si>
  <si>
    <t>俄语</t>
  </si>
  <si>
    <t>法语</t>
  </si>
  <si>
    <t>教育学院</t>
  </si>
  <si>
    <t>教育学</t>
  </si>
  <si>
    <t>王保英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</si>
  <si>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5064709195</t>
    </r>
  </si>
  <si>
    <t>学前教育</t>
  </si>
  <si>
    <t>小学教育</t>
  </si>
  <si>
    <t>数学科学学院</t>
  </si>
  <si>
    <t>数学与应用数学</t>
  </si>
  <si>
    <t>曲凤东</t>
  </si>
  <si>
    <t>0537-4456367</t>
  </si>
  <si>
    <t>数学与应用数学（G）</t>
  </si>
  <si>
    <t>信息与计算科学</t>
  </si>
  <si>
    <t>统计学院</t>
  </si>
  <si>
    <t>统计学</t>
  </si>
  <si>
    <t>张风姣</t>
  </si>
  <si>
    <t>0537-4458026</t>
  </si>
  <si>
    <t>应用统计学</t>
  </si>
  <si>
    <t>物理工程学院</t>
  </si>
  <si>
    <t>物理学</t>
  </si>
  <si>
    <t xml:space="preserve">朱佳文 </t>
  </si>
  <si>
    <t>13791123333</t>
  </si>
  <si>
    <t>物理学（G）</t>
  </si>
  <si>
    <t>电子信息工程</t>
  </si>
  <si>
    <t>孔瑞</t>
  </si>
  <si>
    <t>17816119346</t>
  </si>
  <si>
    <t>光电信息科学与工程</t>
  </si>
  <si>
    <t>通信工程</t>
  </si>
  <si>
    <t>物联网工程</t>
  </si>
  <si>
    <t>化学与化工学院</t>
  </si>
  <si>
    <t>化学</t>
  </si>
  <si>
    <t xml:space="preserve">冯德浩 </t>
  </si>
  <si>
    <t>15053712100</t>
  </si>
  <si>
    <t>应用化学</t>
  </si>
  <si>
    <t>化学工程与工艺</t>
  </si>
  <si>
    <t>材料化学</t>
  </si>
  <si>
    <t>制药工程</t>
  </si>
  <si>
    <t>化学（G）</t>
  </si>
  <si>
    <t>生命科学学院</t>
  </si>
  <si>
    <t>生物科学</t>
  </si>
  <si>
    <t>刘文静</t>
  </si>
  <si>
    <t>15963065685</t>
  </si>
  <si>
    <t>生物科学（G）</t>
  </si>
  <si>
    <t>生物技术</t>
  </si>
  <si>
    <t>生物工程</t>
  </si>
  <si>
    <t>环境科学</t>
  </si>
  <si>
    <t>食品质量与安全</t>
  </si>
  <si>
    <t>体育科学学院</t>
  </si>
  <si>
    <t>体育教育</t>
  </si>
  <si>
    <t>马振华</t>
  </si>
  <si>
    <t>休闲体育</t>
  </si>
  <si>
    <t>体育教育（G）</t>
  </si>
  <si>
    <t>运动训练</t>
  </si>
  <si>
    <t>王冰</t>
  </si>
  <si>
    <t>舞蹈学</t>
  </si>
  <si>
    <t>公共事业管理</t>
  </si>
  <si>
    <t>网络空间安全学院</t>
  </si>
  <si>
    <t>软件工程</t>
  </si>
  <si>
    <t>范瑞红</t>
  </si>
  <si>
    <t>0537-4458199</t>
  </si>
  <si>
    <t>物联网</t>
  </si>
  <si>
    <t>书法学院</t>
  </si>
  <si>
    <t>书法学</t>
  </si>
  <si>
    <t>薛翠</t>
  </si>
  <si>
    <t>0537-4458384</t>
  </si>
  <si>
    <t>心理学院</t>
  </si>
  <si>
    <t>心理学</t>
  </si>
  <si>
    <t>贺现网</t>
  </si>
  <si>
    <t>15266478505</t>
  </si>
  <si>
    <t xml:space="preserve">      合计</t>
  </si>
  <si>
    <t>日照</t>
  </si>
  <si>
    <t>马克思主义学院</t>
  </si>
  <si>
    <t>思想政治教育</t>
  </si>
  <si>
    <t>杨朝</t>
  </si>
  <si>
    <t>17861008169</t>
  </si>
  <si>
    <t>思想政治教育（G）</t>
  </si>
  <si>
    <t>政治与公共管理学院</t>
  </si>
  <si>
    <t>哲学</t>
  </si>
  <si>
    <t>王元如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</si>
  <si>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3516335321</t>
    </r>
  </si>
  <si>
    <t>政治学与行政学</t>
  </si>
  <si>
    <t>经济学院</t>
  </si>
  <si>
    <t>经济学</t>
  </si>
  <si>
    <t>邱昆</t>
  </si>
  <si>
    <t>0633-3981007</t>
  </si>
  <si>
    <t>金融工程</t>
  </si>
  <si>
    <t>经济统计</t>
  </si>
  <si>
    <t>贸易经济</t>
  </si>
  <si>
    <t>人力资源管理</t>
  </si>
  <si>
    <t>法学院</t>
  </si>
  <si>
    <t>法学</t>
  </si>
  <si>
    <t>郑凤霞</t>
  </si>
  <si>
    <t>18863361210</t>
  </si>
  <si>
    <t>翻译学院</t>
  </si>
  <si>
    <t>商务英语</t>
  </si>
  <si>
    <t>李凯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</si>
  <si>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3963332610</t>
    </r>
  </si>
  <si>
    <t>翻译</t>
  </si>
  <si>
    <t>日语</t>
  </si>
  <si>
    <t>朝鲜语</t>
  </si>
  <si>
    <t>计算机学院</t>
  </si>
  <si>
    <t>计算机科学与技术(G）</t>
  </si>
  <si>
    <t>纪玉超</t>
  </si>
  <si>
    <t>17862900416</t>
  </si>
  <si>
    <t>计算机科学与技术</t>
  </si>
  <si>
    <t>网络工程</t>
  </si>
  <si>
    <t>数据科学与大数据技术</t>
  </si>
  <si>
    <t>电子信息科学与技术</t>
  </si>
  <si>
    <t>工学院</t>
  </si>
  <si>
    <t>自动化</t>
  </si>
  <si>
    <t>王凯</t>
  </si>
  <si>
    <t>0633-3981776</t>
  </si>
  <si>
    <t>电气工程及自动化</t>
  </si>
  <si>
    <t>测控技术与仪器</t>
  </si>
  <si>
    <t>张恒通</t>
  </si>
  <si>
    <t>0633-3980337</t>
  </si>
  <si>
    <t>印刷工程</t>
  </si>
  <si>
    <t>张艺凡</t>
  </si>
  <si>
    <r>
      <rPr>
        <sz val="9"/>
        <color theme="1"/>
        <rFont val="宋体"/>
        <charset val="134"/>
      </rPr>
      <t>0</t>
    </r>
    <r>
      <rPr>
        <sz val="9"/>
        <color indexed="8"/>
        <rFont val="宋体"/>
        <charset val="134"/>
      </rPr>
      <t>633-3981776</t>
    </r>
  </si>
  <si>
    <t>包装工程</t>
  </si>
  <si>
    <t xml:space="preserve">管理学院 </t>
  </si>
  <si>
    <t>物流管理</t>
  </si>
  <si>
    <t>刘洪铎</t>
  </si>
  <si>
    <t>0633—3980459</t>
  </si>
  <si>
    <t>工商管理</t>
  </si>
  <si>
    <t>财务管理</t>
  </si>
  <si>
    <t>地理与旅游学院</t>
  </si>
  <si>
    <t>地理科学</t>
  </si>
  <si>
    <t>田青</t>
  </si>
  <si>
    <t>0633-3980791</t>
  </si>
  <si>
    <t>地理科学（G）</t>
  </si>
  <si>
    <t>土地资源管理</t>
  </si>
  <si>
    <t>旅游管理</t>
  </si>
  <si>
    <t>自然地理与环境</t>
  </si>
  <si>
    <t>人文地理与城乡规划</t>
  </si>
  <si>
    <t>传媒学院</t>
  </si>
  <si>
    <t>教育技术学(G)</t>
  </si>
  <si>
    <t>张守荣</t>
  </si>
  <si>
    <t>15216330919</t>
  </si>
  <si>
    <t>教育技术学</t>
  </si>
  <si>
    <t>新闻学</t>
  </si>
  <si>
    <t>数字媒体艺术</t>
  </si>
  <si>
    <t>武莉华</t>
  </si>
  <si>
    <t>13666333597</t>
  </si>
  <si>
    <t>广告学</t>
  </si>
  <si>
    <t>数字出版</t>
  </si>
  <si>
    <t>美术学院</t>
  </si>
  <si>
    <t>美术学</t>
  </si>
  <si>
    <t>陆畅</t>
  </si>
  <si>
    <t>18863345148</t>
  </si>
  <si>
    <t>美术学（G）</t>
  </si>
  <si>
    <t>绘画</t>
  </si>
  <si>
    <t>视觉传达</t>
  </si>
  <si>
    <t>环境艺术</t>
  </si>
  <si>
    <t>动画</t>
  </si>
  <si>
    <t>音乐学院</t>
  </si>
  <si>
    <t>音乐学</t>
  </si>
  <si>
    <t>程西永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</si>
  <si>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633-3980387</t>
    </r>
  </si>
  <si>
    <t>音乐学（G）</t>
  </si>
  <si>
    <t>音乐表演</t>
  </si>
  <si>
    <t>合计</t>
  </si>
  <si>
    <t>两校区合计</t>
  </si>
  <si>
    <t>8779</t>
  </si>
  <si>
    <t>曲阜师范大学2022届研究生毕业生各专业人数统计表</t>
  </si>
  <si>
    <t>培养单位</t>
  </si>
  <si>
    <t>类型</t>
  </si>
  <si>
    <t>人数</t>
  </si>
  <si>
    <t>曲阜校区</t>
  </si>
  <si>
    <t>汉语国际教育</t>
  </si>
  <si>
    <t>专硕</t>
  </si>
  <si>
    <t>学硕</t>
  </si>
  <si>
    <t>学科教学（语文）</t>
  </si>
  <si>
    <t>中国语言文学</t>
  </si>
  <si>
    <t>博士</t>
  </si>
  <si>
    <t>历史文化学院（含孔院）</t>
  </si>
  <si>
    <t>世界史</t>
  </si>
  <si>
    <t>学科教学（历史）</t>
  </si>
  <si>
    <t>文物与博物馆</t>
  </si>
  <si>
    <t>中国史</t>
  </si>
  <si>
    <t>外国语言文学</t>
  </si>
  <si>
    <t>学科教学（英语）</t>
  </si>
  <si>
    <t>英语笔译</t>
  </si>
  <si>
    <t>教育管理</t>
  </si>
  <si>
    <t>教育领导与管理</t>
  </si>
  <si>
    <t>学校课程与教学</t>
  </si>
  <si>
    <t xml:space="preserve"> </t>
  </si>
  <si>
    <t>数学</t>
  </si>
  <si>
    <t>硕士</t>
  </si>
  <si>
    <t>学科教学（数学）</t>
  </si>
  <si>
    <t>学科教学（化学）</t>
  </si>
  <si>
    <t>通信与信息系统</t>
  </si>
  <si>
    <t>学科教学（物理）</t>
  </si>
  <si>
    <t>生态学</t>
  </si>
  <si>
    <t>生物学</t>
  </si>
  <si>
    <t>学科教学（生物）</t>
  </si>
  <si>
    <t>艺术学</t>
  </si>
  <si>
    <t>体育人文社会学</t>
  </si>
  <si>
    <t>社会体育指导</t>
  </si>
  <si>
    <t>体育教学</t>
  </si>
  <si>
    <t>学科教学（体育）</t>
  </si>
  <si>
    <t>体育学</t>
  </si>
  <si>
    <t>应用统计</t>
  </si>
  <si>
    <t>继续教育学院</t>
  </si>
  <si>
    <t>自动化研究所</t>
  </si>
  <si>
    <t>软件学院</t>
  </si>
  <si>
    <t>日照校区</t>
  </si>
  <si>
    <t>图书情报</t>
  </si>
  <si>
    <t>图书馆学</t>
  </si>
  <si>
    <t>戏剧与影视学</t>
  </si>
  <si>
    <t>现代教育技术</t>
  </si>
  <si>
    <t>广播电视</t>
  </si>
  <si>
    <t>地理学</t>
  </si>
  <si>
    <t>学科教学（地理）</t>
  </si>
  <si>
    <t>职业技术教育</t>
  </si>
  <si>
    <t>朝鲜语笔译</t>
  </si>
  <si>
    <t>日语笔译</t>
  </si>
  <si>
    <t>英语口译</t>
  </si>
  <si>
    <t>电气工程</t>
  </si>
  <si>
    <t>控制科学与工程</t>
  </si>
  <si>
    <t>管理学院</t>
  </si>
  <si>
    <t>管理科学与工程</t>
  </si>
  <si>
    <t>理论经济学</t>
  </si>
  <si>
    <t>公共管理</t>
  </si>
  <si>
    <t>金融</t>
  </si>
  <si>
    <t>马克思主义理论</t>
  </si>
  <si>
    <t>学科教学（思政）</t>
  </si>
  <si>
    <t>学科教学（美术）</t>
  </si>
  <si>
    <t>信息科学与工程学院</t>
  </si>
  <si>
    <t>学科教学（音乐）</t>
  </si>
  <si>
    <t>音乐与舞蹈学</t>
  </si>
  <si>
    <t>伦理学</t>
  </si>
  <si>
    <t>马克思主义哲学</t>
  </si>
  <si>
    <t>中国哲学</t>
  </si>
  <si>
    <t>科技哲学</t>
  </si>
  <si>
    <t>外国哲学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</si>
</sst>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2"/>
      <name val="宋体"/>
      <charset val="134"/>
    </font>
    <font>
      <b/>
      <sz val="14"/>
      <color theme="1"/>
      <name val="宋体"/>
      <charset val="134"/>
      <scheme val="major"/>
    </font>
    <font>
      <sz val="18"/>
      <name val="黑体"/>
      <charset val="134"/>
    </font>
    <font>
      <b/>
      <sz val="14"/>
      <name val="宋体"/>
      <charset val="134"/>
      <scheme val="major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36363D"/>
      <name val="宋体"/>
      <charset val="134"/>
    </font>
    <font>
      <sz val="9"/>
      <color rgb="FF36363D"/>
      <name val="宋体"/>
      <charset val="134"/>
    </font>
    <font>
      <sz val="11"/>
      <color rgb="FF36363D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51" applyNumberFormat="1" applyFont="1" applyFill="1" applyBorder="1" applyAlignment="1">
      <alignment horizontal="center" vertical="center" shrinkToFit="1"/>
    </xf>
    <xf numFmtId="0" fontId="11" fillId="0" borderId="1" xfId="51" applyNumberFormat="1" applyFont="1" applyFill="1" applyBorder="1" applyAlignment="1">
      <alignment horizontal="center" vertical="center" shrinkToFit="1"/>
    </xf>
    <xf numFmtId="176" fontId="11" fillId="0" borderId="1" xfId="51" applyNumberFormat="1" applyFont="1" applyFill="1" applyBorder="1" applyAlignment="1">
      <alignment horizontal="center" vertical="center" shrinkToFit="1"/>
    </xf>
    <xf numFmtId="176" fontId="11" fillId="0" borderId="5" xfId="51" applyNumberFormat="1" applyFont="1" applyFill="1" applyBorder="1" applyAlignment="1">
      <alignment horizontal="center" vertical="center" shrinkToFit="1"/>
    </xf>
    <xf numFmtId="49" fontId="12" fillId="0" borderId="6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4" xfId="51" applyNumberFormat="1" applyFont="1" applyFill="1" applyBorder="1" applyAlignment="1">
      <alignment horizontal="center" vertical="center" shrinkToFit="1"/>
    </xf>
    <xf numFmtId="176" fontId="11" fillId="0" borderId="7" xfId="51" applyNumberFormat="1" applyFont="1" applyFill="1" applyBorder="1" applyAlignment="1">
      <alignment horizontal="center" vertical="center" shrinkToFit="1"/>
    </xf>
    <xf numFmtId="0" fontId="6" fillId="0" borderId="1" xfId="49" applyNumberFormat="1" applyFont="1" applyFill="1" applyBorder="1" applyAlignment="1">
      <alignment horizontal="center" vertical="center" shrinkToFit="1"/>
    </xf>
    <xf numFmtId="0" fontId="7" fillId="0" borderId="1" xfId="49" applyNumberFormat="1" applyFont="1" applyFill="1" applyBorder="1" applyAlignment="1" applyProtection="1">
      <alignment horizontal="center" vertical="center" shrinkToFit="1"/>
    </xf>
    <xf numFmtId="0" fontId="7" fillId="0" borderId="1" xfId="51" applyNumberFormat="1" applyFont="1" applyFill="1" applyBorder="1" applyAlignment="1" applyProtection="1">
      <alignment horizontal="center" vertical="center" shrinkToFit="1"/>
    </xf>
    <xf numFmtId="176" fontId="7" fillId="0" borderId="1" xfId="49" applyNumberFormat="1" applyFont="1" applyFill="1" applyBorder="1" applyAlignment="1" applyProtection="1">
      <alignment horizontal="center" vertical="center" shrinkToFit="1"/>
    </xf>
    <xf numFmtId="176" fontId="7" fillId="0" borderId="5" xfId="49" applyNumberFormat="1" applyFont="1" applyFill="1" applyBorder="1" applyAlignment="1" applyProtection="1">
      <alignment horizontal="center" vertical="center" shrinkToFit="1"/>
    </xf>
    <xf numFmtId="49" fontId="13" fillId="0" borderId="5" xfId="0" applyNumberFormat="1" applyFont="1" applyFill="1" applyBorder="1" applyAlignment="1">
      <alignment horizontal="center" vertical="center"/>
    </xf>
    <xf numFmtId="176" fontId="7" fillId="0" borderId="4" xfId="49" applyNumberFormat="1" applyFont="1" applyFill="1" applyBorder="1" applyAlignment="1" applyProtection="1">
      <alignment horizontal="center" vertical="center" shrinkToFit="1"/>
    </xf>
    <xf numFmtId="49" fontId="13" fillId="0" borderId="4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7" xfId="49" applyNumberFormat="1" applyFont="1" applyFill="1" applyBorder="1" applyAlignment="1" applyProtection="1">
      <alignment horizontal="center" vertical="center" shrinkToFit="1"/>
    </xf>
    <xf numFmtId="49" fontId="13" fillId="0" borderId="7" xfId="0" applyNumberFormat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 shrinkToFit="1"/>
    </xf>
    <xf numFmtId="0" fontId="7" fillId="0" borderId="1" xfId="51" applyNumberFormat="1" applyFont="1" applyFill="1" applyBorder="1" applyAlignment="1">
      <alignment horizontal="center" vertical="center" shrinkToFit="1"/>
    </xf>
    <xf numFmtId="176" fontId="7" fillId="0" borderId="1" xfId="51" applyNumberFormat="1" applyFont="1" applyFill="1" applyBorder="1" applyAlignment="1">
      <alignment horizontal="center" vertical="center" shrinkToFit="1"/>
    </xf>
    <xf numFmtId="176" fontId="7" fillId="0" borderId="5" xfId="51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/>
    </xf>
    <xf numFmtId="176" fontId="7" fillId="0" borderId="4" xfId="51" applyNumberFormat="1" applyFont="1" applyFill="1" applyBorder="1" applyAlignment="1">
      <alignment horizontal="center" vertical="center" shrinkToFit="1"/>
    </xf>
    <xf numFmtId="176" fontId="7" fillId="0" borderId="7" xfId="51" applyNumberFormat="1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7" fillId="0" borderId="1" xfId="50" applyNumberFormat="1" applyFont="1" applyFill="1" applyBorder="1" applyAlignment="1">
      <alignment horizontal="center" vertical="center" shrinkToFit="1"/>
    </xf>
    <xf numFmtId="176" fontId="7" fillId="0" borderId="1" xfId="50" applyNumberFormat="1" applyFont="1" applyFill="1" applyBorder="1" applyAlignment="1">
      <alignment horizontal="center" vertical="center" shrinkToFit="1"/>
    </xf>
    <xf numFmtId="176" fontId="7" fillId="0" borderId="5" xfId="5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176" fontId="7" fillId="0" borderId="4" xfId="5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shrinkToFit="1"/>
    </xf>
    <xf numFmtId="176" fontId="7" fillId="0" borderId="7" xfId="50" applyNumberFormat="1" applyFont="1" applyFill="1" applyBorder="1" applyAlignment="1">
      <alignment horizontal="center" vertical="center" shrinkToFit="1"/>
    </xf>
    <xf numFmtId="0" fontId="6" fillId="0" borderId="5" xfId="51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0" fontId="6" fillId="0" borderId="4" xfId="51" applyNumberFormat="1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7" xfId="51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5" xfId="51" applyNumberFormat="1" applyFont="1" applyFill="1" applyBorder="1" applyAlignment="1">
      <alignment horizontal="center" vertical="center" wrapText="1" shrinkToFit="1"/>
    </xf>
    <xf numFmtId="0" fontId="6" fillId="0" borderId="4" xfId="51" applyNumberFormat="1" applyFont="1" applyFill="1" applyBorder="1" applyAlignment="1">
      <alignment horizontal="center" vertical="center" wrapText="1" shrinkToFit="1"/>
    </xf>
    <xf numFmtId="0" fontId="6" fillId="0" borderId="5" xfId="49" applyNumberFormat="1" applyFont="1" applyFill="1" applyBorder="1" applyAlignment="1">
      <alignment horizontal="center" vertical="center" shrinkToFit="1"/>
    </xf>
    <xf numFmtId="0" fontId="7" fillId="0" borderId="1" xfId="49" applyNumberFormat="1" applyFont="1" applyFill="1" applyBorder="1" applyAlignment="1">
      <alignment horizontal="center" vertical="center" shrinkToFit="1"/>
    </xf>
    <xf numFmtId="176" fontId="7" fillId="0" borderId="1" xfId="49" applyNumberFormat="1" applyFont="1" applyFill="1" applyBorder="1" applyAlignment="1">
      <alignment horizontal="center" vertical="center" shrinkToFit="1"/>
    </xf>
    <xf numFmtId="176" fontId="7" fillId="0" borderId="5" xfId="49" applyNumberFormat="1" applyFont="1" applyFill="1" applyBorder="1" applyAlignment="1">
      <alignment horizontal="center" vertical="center" shrinkToFit="1"/>
    </xf>
    <xf numFmtId="0" fontId="6" fillId="0" borderId="4" xfId="49" applyNumberFormat="1" applyFont="1" applyFill="1" applyBorder="1" applyAlignment="1">
      <alignment horizontal="center" vertical="center" shrinkToFit="1"/>
    </xf>
    <xf numFmtId="176" fontId="7" fillId="0" borderId="4" xfId="49" applyNumberFormat="1" applyFont="1" applyFill="1" applyBorder="1" applyAlignment="1">
      <alignment horizontal="center" vertical="center" shrinkToFit="1"/>
    </xf>
    <xf numFmtId="0" fontId="6" fillId="0" borderId="7" xfId="49" applyNumberFormat="1" applyFont="1" applyFill="1" applyBorder="1" applyAlignment="1">
      <alignment horizontal="center" vertical="center" shrinkToFit="1"/>
    </xf>
    <xf numFmtId="176" fontId="7" fillId="0" borderId="7" xfId="49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6" fillId="0" borderId="5" xfId="50" applyNumberFormat="1" applyFont="1" applyFill="1" applyBorder="1" applyAlignment="1">
      <alignment horizontal="center" vertical="center" wrapText="1" shrinkToFit="1"/>
    </xf>
    <xf numFmtId="0" fontId="6" fillId="0" borderId="4" xfId="50" applyNumberFormat="1" applyFont="1" applyFill="1" applyBorder="1" applyAlignment="1">
      <alignment horizontal="center" vertical="center" wrapText="1" shrinkToFit="1"/>
    </xf>
    <xf numFmtId="0" fontId="18" fillId="0" borderId="1" xfId="51" applyNumberFormat="1" applyFont="1" applyFill="1" applyBorder="1" applyAlignment="1">
      <alignment horizontal="center" vertical="center" shrinkToFit="1"/>
    </xf>
    <xf numFmtId="176" fontId="18" fillId="0" borderId="1" xfId="51" applyNumberFormat="1" applyFont="1" applyFill="1" applyBorder="1" applyAlignment="1">
      <alignment horizontal="center" vertical="center" shrinkToFit="1"/>
    </xf>
    <xf numFmtId="176" fontId="18" fillId="0" borderId="5" xfId="51" applyNumberFormat="1" applyFont="1" applyFill="1" applyBorder="1" applyAlignment="1">
      <alignment horizontal="center" vertical="center" shrinkToFit="1"/>
    </xf>
    <xf numFmtId="49" fontId="19" fillId="0" borderId="5" xfId="0" applyNumberFormat="1" applyFont="1" applyFill="1" applyBorder="1" applyAlignment="1">
      <alignment horizontal="center" vertical="center" wrapText="1"/>
    </xf>
    <xf numFmtId="176" fontId="18" fillId="0" borderId="4" xfId="51" applyNumberFormat="1" applyFont="1" applyFill="1" applyBorder="1" applyAlignment="1">
      <alignment horizontal="center" vertical="center" shrinkToFi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7" fillId="0" borderId="5" xfId="51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shrinkToFit="1"/>
    </xf>
    <xf numFmtId="0" fontId="18" fillId="0" borderId="1" xfId="5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0" fontId="6" fillId="0" borderId="7" xfId="51" applyNumberFormat="1" applyFont="1" applyFill="1" applyBorder="1" applyAlignment="1">
      <alignment horizontal="center" vertical="center" wrapText="1" shrinkToFit="1"/>
    </xf>
    <xf numFmtId="176" fontId="20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0000"/>
      <color rgb="0036363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"/>
  <sheetViews>
    <sheetView tabSelected="1" zoomScale="120" zoomScaleNormal="120" topLeftCell="A76" workbookViewId="0">
      <selection activeCell="F103" sqref="F103"/>
    </sheetView>
  </sheetViews>
  <sheetFormatPr defaultColWidth="9" defaultRowHeight="14.25"/>
  <cols>
    <col min="1" max="1" width="4.625" style="13" customWidth="1"/>
    <col min="2" max="2" width="14.875" style="14" customWidth="1"/>
    <col min="3" max="3" width="28.25" style="13" customWidth="1"/>
    <col min="4" max="4" width="10" style="13" customWidth="1"/>
    <col min="5" max="5" width="9" style="13"/>
    <col min="6" max="6" width="8.375" style="15" customWidth="1"/>
    <col min="7" max="7" width="9.25" style="15" customWidth="1"/>
    <col min="8" max="8" width="13.75" style="13" customWidth="1"/>
    <col min="9" max="9" width="11" style="13" customWidth="1"/>
    <col min="10" max="10" width="9" style="13"/>
    <col min="11" max="16384" width="9" style="16"/>
  </cols>
  <sheetData>
    <row r="1" ht="20.25" spans="1:9">
      <c r="A1" s="17" t="s">
        <v>0</v>
      </c>
      <c r="B1" s="18"/>
      <c r="C1" s="18"/>
      <c r="D1" s="18"/>
      <c r="E1" s="18"/>
      <c r="F1" s="19"/>
      <c r="G1" s="19"/>
      <c r="H1" s="18"/>
      <c r="I1" s="93"/>
    </row>
    <row r="2" s="11" customFormat="1" ht="15" customHeight="1" spans="1:10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2" t="s">
        <v>6</v>
      </c>
      <c r="G2" s="22" t="s">
        <v>7</v>
      </c>
      <c r="H2" s="23" t="s">
        <v>8</v>
      </c>
      <c r="I2" s="23" t="s">
        <v>9</v>
      </c>
      <c r="J2" s="94"/>
    </row>
    <row r="3" s="12" customFormat="1" ht="15" customHeight="1" spans="1:15">
      <c r="A3" s="24"/>
      <c r="B3" s="25" t="s">
        <v>10</v>
      </c>
      <c r="C3" s="26" t="s">
        <v>11</v>
      </c>
      <c r="D3" s="26" t="s">
        <v>12</v>
      </c>
      <c r="E3" s="26" t="s">
        <v>13</v>
      </c>
      <c r="F3" s="27">
        <v>200</v>
      </c>
      <c r="G3" s="28">
        <f>SUM(F3:F6)</f>
        <v>433</v>
      </c>
      <c r="H3" s="29" t="s">
        <v>14</v>
      </c>
      <c r="I3" s="95" t="s">
        <v>15</v>
      </c>
      <c r="J3" s="96"/>
      <c r="K3" s="97"/>
      <c r="L3" s="97"/>
      <c r="M3" s="97"/>
      <c r="N3" s="97"/>
      <c r="O3" s="97"/>
    </row>
    <row r="4" s="12" customFormat="1" ht="15" customHeight="1" spans="1:15">
      <c r="A4" s="24"/>
      <c r="B4" s="25"/>
      <c r="C4" s="26" t="s">
        <v>11</v>
      </c>
      <c r="D4" s="26" t="s">
        <v>12</v>
      </c>
      <c r="E4" s="26" t="s">
        <v>16</v>
      </c>
      <c r="F4" s="30">
        <v>58</v>
      </c>
      <c r="G4" s="31"/>
      <c r="H4" s="29"/>
      <c r="I4" s="95"/>
      <c r="J4" s="96"/>
      <c r="K4" s="97"/>
      <c r="L4" s="97"/>
      <c r="M4" s="97"/>
      <c r="N4" s="97"/>
      <c r="O4" s="97"/>
    </row>
    <row r="5" s="12" customFormat="1" ht="15" customHeight="1" spans="1:15">
      <c r="A5" s="24"/>
      <c r="B5" s="25"/>
      <c r="C5" s="26" t="s">
        <v>11</v>
      </c>
      <c r="D5" s="26" t="s">
        <v>12</v>
      </c>
      <c r="E5" s="26" t="s">
        <v>17</v>
      </c>
      <c r="F5" s="27">
        <v>86</v>
      </c>
      <c r="G5" s="31"/>
      <c r="H5" s="29"/>
      <c r="I5" s="95"/>
      <c r="J5" s="96"/>
      <c r="K5" s="97"/>
      <c r="L5" s="97"/>
      <c r="M5" s="97"/>
      <c r="N5" s="97"/>
      <c r="O5" s="97"/>
    </row>
    <row r="6" s="12" customFormat="1" ht="15" customHeight="1" spans="1:15">
      <c r="A6" s="24"/>
      <c r="B6" s="25"/>
      <c r="C6" s="26" t="s">
        <v>18</v>
      </c>
      <c r="D6" s="26" t="s">
        <v>12</v>
      </c>
      <c r="E6" s="26" t="s">
        <v>17</v>
      </c>
      <c r="F6" s="27">
        <v>89</v>
      </c>
      <c r="G6" s="32"/>
      <c r="H6" s="29"/>
      <c r="I6" s="95"/>
      <c r="J6" s="96"/>
      <c r="K6" s="97"/>
      <c r="L6" s="97"/>
      <c r="M6" s="97"/>
      <c r="N6" s="97"/>
      <c r="O6" s="97"/>
    </row>
    <row r="7" s="12" customFormat="1" ht="15" customHeight="1" spans="1:10">
      <c r="A7" s="24"/>
      <c r="B7" s="33" t="s">
        <v>19</v>
      </c>
      <c r="C7" s="34" t="s">
        <v>20</v>
      </c>
      <c r="D7" s="35" t="s">
        <v>12</v>
      </c>
      <c r="E7" s="34" t="s">
        <v>13</v>
      </c>
      <c r="F7" s="36">
        <v>223</v>
      </c>
      <c r="G7" s="37">
        <f>SUM(F7:F10)</f>
        <v>397</v>
      </c>
      <c r="H7" s="38" t="s">
        <v>21</v>
      </c>
      <c r="I7" s="98" t="s">
        <v>22</v>
      </c>
      <c r="J7" s="14"/>
    </row>
    <row r="8" s="12" customFormat="1" ht="15" customHeight="1" spans="1:10">
      <c r="A8" s="24"/>
      <c r="B8" s="33"/>
      <c r="C8" s="34" t="s">
        <v>23</v>
      </c>
      <c r="D8" s="35" t="s">
        <v>12</v>
      </c>
      <c r="E8" s="26" t="s">
        <v>16</v>
      </c>
      <c r="F8" s="36">
        <v>60</v>
      </c>
      <c r="G8" s="39"/>
      <c r="H8" s="40"/>
      <c r="I8" s="99"/>
      <c r="J8" s="14"/>
    </row>
    <row r="9" s="12" customFormat="1" ht="15" customHeight="1" spans="1:10">
      <c r="A9" s="24"/>
      <c r="B9" s="33"/>
      <c r="C9" s="34" t="s">
        <v>24</v>
      </c>
      <c r="D9" s="35" t="s">
        <v>12</v>
      </c>
      <c r="E9" s="34" t="s">
        <v>17</v>
      </c>
      <c r="F9" s="41">
        <v>52</v>
      </c>
      <c r="G9" s="39"/>
      <c r="H9" s="40"/>
      <c r="I9" s="99"/>
      <c r="J9" s="14"/>
    </row>
    <row r="10" s="12" customFormat="1" ht="15" customHeight="1" spans="1:10">
      <c r="A10" s="24"/>
      <c r="B10" s="33"/>
      <c r="C10" s="34" t="s">
        <v>25</v>
      </c>
      <c r="D10" s="35" t="s">
        <v>12</v>
      </c>
      <c r="E10" s="34" t="s">
        <v>17</v>
      </c>
      <c r="F10" s="36">
        <v>62</v>
      </c>
      <c r="G10" s="42"/>
      <c r="H10" s="43"/>
      <c r="I10" s="100"/>
      <c r="J10" s="14"/>
    </row>
    <row r="11" s="12" customFormat="1" ht="15" customHeight="1" spans="1:10">
      <c r="A11" s="24"/>
      <c r="B11" s="44" t="s">
        <v>26</v>
      </c>
      <c r="C11" s="45" t="s">
        <v>27</v>
      </c>
      <c r="D11" s="45" t="s">
        <v>12</v>
      </c>
      <c r="E11" s="45" t="s">
        <v>13</v>
      </c>
      <c r="F11" s="46">
        <v>120</v>
      </c>
      <c r="G11" s="47">
        <f>SUM(F11:F14)</f>
        <v>239</v>
      </c>
      <c r="H11" s="48" t="s">
        <v>28</v>
      </c>
      <c r="I11" s="101" t="s">
        <v>29</v>
      </c>
      <c r="J11" s="14"/>
    </row>
    <row r="12" s="12" customFormat="1" ht="15" customHeight="1" spans="1:10">
      <c r="A12" s="24"/>
      <c r="B12" s="44"/>
      <c r="C12" s="45" t="s">
        <v>30</v>
      </c>
      <c r="D12" s="45" t="s">
        <v>12</v>
      </c>
      <c r="E12" s="26" t="s">
        <v>16</v>
      </c>
      <c r="F12" s="46">
        <v>61</v>
      </c>
      <c r="G12" s="49"/>
      <c r="H12" s="48"/>
      <c r="I12" s="101"/>
      <c r="J12" s="14"/>
    </row>
    <row r="13" s="12" customFormat="1" ht="15" customHeight="1" spans="1:10">
      <c r="A13" s="24"/>
      <c r="B13" s="21"/>
      <c r="C13" s="45" t="s">
        <v>31</v>
      </c>
      <c r="D13" s="45" t="s">
        <v>12</v>
      </c>
      <c r="E13" s="45" t="s">
        <v>17</v>
      </c>
      <c r="F13" s="46">
        <v>27</v>
      </c>
      <c r="G13" s="49"/>
      <c r="H13" s="48"/>
      <c r="I13" s="81"/>
      <c r="J13" s="14"/>
    </row>
    <row r="14" s="12" customFormat="1" ht="15" customHeight="1" spans="1:10">
      <c r="A14" s="24"/>
      <c r="B14" s="21"/>
      <c r="C14" s="45" t="s">
        <v>32</v>
      </c>
      <c r="D14" s="45" t="s">
        <v>12</v>
      </c>
      <c r="E14" s="45" t="s">
        <v>17</v>
      </c>
      <c r="F14" s="46">
        <v>31</v>
      </c>
      <c r="G14" s="50"/>
      <c r="H14" s="48"/>
      <c r="I14" s="81"/>
      <c r="J14" s="14"/>
    </row>
    <row r="15" s="12" customFormat="1" ht="15" customHeight="1" spans="1:10">
      <c r="A15" s="24"/>
      <c r="B15" s="51" t="s">
        <v>33</v>
      </c>
      <c r="C15" s="52" t="s">
        <v>34</v>
      </c>
      <c r="D15" s="45" t="s">
        <v>12</v>
      </c>
      <c r="E15" s="52" t="s">
        <v>13</v>
      </c>
      <c r="F15" s="53">
        <v>120</v>
      </c>
      <c r="G15" s="54">
        <f>SUM(F15:F17)</f>
        <v>249</v>
      </c>
      <c r="H15" s="38" t="s">
        <v>35</v>
      </c>
      <c r="I15" s="102" t="s">
        <v>36</v>
      </c>
      <c r="J15" s="14"/>
    </row>
    <row r="16" s="12" customFormat="1" ht="15" customHeight="1" spans="1:10">
      <c r="A16" s="24"/>
      <c r="B16" s="55"/>
      <c r="C16" s="52" t="s">
        <v>37</v>
      </c>
      <c r="D16" s="45" t="s">
        <v>12</v>
      </c>
      <c r="E16" s="52" t="s">
        <v>13</v>
      </c>
      <c r="F16" s="53">
        <v>89</v>
      </c>
      <c r="G16" s="56"/>
      <c r="H16" s="40"/>
      <c r="I16" s="103"/>
      <c r="J16" s="14"/>
    </row>
    <row r="17" s="12" customFormat="1" ht="15" customHeight="1" spans="1:10">
      <c r="A17" s="24"/>
      <c r="B17" s="57"/>
      <c r="C17" s="52" t="s">
        <v>38</v>
      </c>
      <c r="D17" s="45" t="s">
        <v>12</v>
      </c>
      <c r="E17" s="26" t="s">
        <v>16</v>
      </c>
      <c r="F17" s="53">
        <v>40</v>
      </c>
      <c r="G17" s="58"/>
      <c r="H17" s="43"/>
      <c r="I17" s="104"/>
      <c r="J17" s="14"/>
    </row>
    <row r="18" s="12" customFormat="1" ht="15" customHeight="1" spans="1:10">
      <c r="A18" s="24"/>
      <c r="B18" s="44" t="s">
        <v>39</v>
      </c>
      <c r="C18" s="45" t="s">
        <v>40</v>
      </c>
      <c r="D18" s="45" t="s">
        <v>12</v>
      </c>
      <c r="E18" s="52" t="s">
        <v>13</v>
      </c>
      <c r="F18" s="46">
        <v>237</v>
      </c>
      <c r="G18" s="47">
        <f>SUM(F18:F21)</f>
        <v>529</v>
      </c>
      <c r="H18" s="38" t="s">
        <v>41</v>
      </c>
      <c r="I18" s="98" t="s">
        <v>42</v>
      </c>
      <c r="J18" s="14"/>
    </row>
    <row r="19" s="12" customFormat="1" ht="15" customHeight="1" spans="1:10">
      <c r="A19" s="24"/>
      <c r="B19" s="44"/>
      <c r="C19" s="45" t="s">
        <v>43</v>
      </c>
      <c r="D19" s="45" t="s">
        <v>12</v>
      </c>
      <c r="E19" s="26" t="s">
        <v>16</v>
      </c>
      <c r="F19" s="46">
        <v>58</v>
      </c>
      <c r="G19" s="49"/>
      <c r="H19" s="40"/>
      <c r="I19" s="99"/>
      <c r="J19" s="14"/>
    </row>
    <row r="20" s="12" customFormat="1" ht="15" customHeight="1" spans="1:10">
      <c r="A20" s="24"/>
      <c r="B20" s="44"/>
      <c r="C20" s="45" t="s">
        <v>40</v>
      </c>
      <c r="D20" s="45" t="s">
        <v>12</v>
      </c>
      <c r="E20" s="45" t="s">
        <v>17</v>
      </c>
      <c r="F20" s="46">
        <v>174</v>
      </c>
      <c r="G20" s="49"/>
      <c r="H20" s="40"/>
      <c r="I20" s="99"/>
      <c r="J20" s="14"/>
    </row>
    <row r="21" s="12" customFormat="1" ht="15" customHeight="1" spans="1:10">
      <c r="A21" s="24"/>
      <c r="B21" s="44"/>
      <c r="C21" s="45" t="s">
        <v>44</v>
      </c>
      <c r="D21" s="45" t="s">
        <v>12</v>
      </c>
      <c r="E21" s="45" t="s">
        <v>17</v>
      </c>
      <c r="F21" s="46">
        <v>60</v>
      </c>
      <c r="G21" s="50"/>
      <c r="H21" s="43"/>
      <c r="I21" s="100"/>
      <c r="J21" s="14"/>
    </row>
    <row r="22" s="12" customFormat="1" ht="15" customHeight="1" spans="1:10">
      <c r="A22" s="24"/>
      <c r="B22" s="44" t="s">
        <v>45</v>
      </c>
      <c r="C22" s="45" t="s">
        <v>46</v>
      </c>
      <c r="D22" s="45" t="s">
        <v>12</v>
      </c>
      <c r="E22" s="45" t="s">
        <v>17</v>
      </c>
      <c r="F22" s="46">
        <v>129</v>
      </c>
      <c r="G22" s="47">
        <f>SUM(F22:F23)</f>
        <v>211</v>
      </c>
      <c r="H22" s="48" t="s">
        <v>47</v>
      </c>
      <c r="I22" s="101" t="s">
        <v>48</v>
      </c>
      <c r="J22" s="14"/>
    </row>
    <row r="23" s="12" customFormat="1" ht="15" customHeight="1" spans="1:10">
      <c r="A23" s="24"/>
      <c r="B23" s="44"/>
      <c r="C23" s="45" t="s">
        <v>49</v>
      </c>
      <c r="D23" s="45" t="s">
        <v>12</v>
      </c>
      <c r="E23" s="45" t="s">
        <v>17</v>
      </c>
      <c r="F23" s="46">
        <v>82</v>
      </c>
      <c r="G23" s="50"/>
      <c r="H23" s="48"/>
      <c r="I23" s="81"/>
      <c r="J23" s="14"/>
    </row>
    <row r="24" s="12" customFormat="1" ht="15" customHeight="1" spans="1:10">
      <c r="A24" s="24"/>
      <c r="B24" s="59" t="s">
        <v>50</v>
      </c>
      <c r="C24" s="35" t="s">
        <v>51</v>
      </c>
      <c r="D24" s="35" t="s">
        <v>12</v>
      </c>
      <c r="E24" s="35" t="s">
        <v>13</v>
      </c>
      <c r="F24" s="60">
        <v>244</v>
      </c>
      <c r="G24" s="61">
        <f>SUM(F24:F29)</f>
        <v>536</v>
      </c>
      <c r="H24" s="38" t="s">
        <v>52</v>
      </c>
      <c r="I24" s="102" t="s">
        <v>53</v>
      </c>
      <c r="J24" s="14"/>
    </row>
    <row r="25" s="12" customFormat="1" ht="15" customHeight="1" spans="1:10">
      <c r="A25" s="24"/>
      <c r="B25" s="62"/>
      <c r="C25" s="35" t="s">
        <v>54</v>
      </c>
      <c r="D25" s="35" t="s">
        <v>12</v>
      </c>
      <c r="E25" s="26" t="s">
        <v>16</v>
      </c>
      <c r="F25" s="60">
        <v>58</v>
      </c>
      <c r="G25" s="63"/>
      <c r="H25" s="64"/>
      <c r="I25" s="64"/>
      <c r="J25" s="14"/>
    </row>
    <row r="26" s="12" customFormat="1" ht="15" customHeight="1" spans="1:10">
      <c r="A26" s="24"/>
      <c r="B26" s="62"/>
      <c r="C26" s="35" t="s">
        <v>55</v>
      </c>
      <c r="D26" s="35" t="s">
        <v>12</v>
      </c>
      <c r="E26" s="35" t="s">
        <v>17</v>
      </c>
      <c r="F26" s="60">
        <v>109</v>
      </c>
      <c r="G26" s="63"/>
      <c r="H26" s="38" t="s">
        <v>56</v>
      </c>
      <c r="I26" s="102" t="s">
        <v>57</v>
      </c>
      <c r="J26" s="14"/>
    </row>
    <row r="27" s="12" customFormat="1" ht="15" customHeight="1" spans="1:10">
      <c r="A27" s="24"/>
      <c r="B27" s="62"/>
      <c r="C27" s="35" t="s">
        <v>58</v>
      </c>
      <c r="D27" s="35" t="s">
        <v>12</v>
      </c>
      <c r="E27" s="35" t="s">
        <v>17</v>
      </c>
      <c r="F27" s="60">
        <v>57</v>
      </c>
      <c r="G27" s="63"/>
      <c r="H27" s="40"/>
      <c r="I27" s="103"/>
      <c r="J27" s="14"/>
    </row>
    <row r="28" s="12" customFormat="1" ht="15" customHeight="1" spans="1:10">
      <c r="A28" s="24"/>
      <c r="B28" s="62"/>
      <c r="C28" s="65" t="s">
        <v>59</v>
      </c>
      <c r="D28" s="35" t="s">
        <v>12</v>
      </c>
      <c r="E28" s="35" t="s">
        <v>17</v>
      </c>
      <c r="F28" s="60">
        <v>60</v>
      </c>
      <c r="G28" s="63"/>
      <c r="H28" s="40"/>
      <c r="I28" s="103"/>
      <c r="J28" s="14"/>
    </row>
    <row r="29" s="12" customFormat="1" ht="15" customHeight="1" spans="1:10">
      <c r="A29" s="24"/>
      <c r="B29" s="66"/>
      <c r="C29" s="35" t="s">
        <v>60</v>
      </c>
      <c r="D29" s="35" t="s">
        <v>12</v>
      </c>
      <c r="E29" s="35" t="s">
        <v>17</v>
      </c>
      <c r="F29" s="60">
        <v>8</v>
      </c>
      <c r="G29" s="67"/>
      <c r="H29" s="43"/>
      <c r="I29" s="104"/>
      <c r="J29" s="14"/>
    </row>
    <row r="30" s="12" customFormat="1" ht="15" customHeight="1" spans="1:10">
      <c r="A30" s="24"/>
      <c r="B30" s="44" t="s">
        <v>61</v>
      </c>
      <c r="C30" s="45" t="s">
        <v>62</v>
      </c>
      <c r="D30" s="45" t="s">
        <v>12</v>
      </c>
      <c r="E30" s="45" t="s">
        <v>13</v>
      </c>
      <c r="F30" s="60">
        <v>176</v>
      </c>
      <c r="G30" s="61">
        <f>SUM(F30:F35)</f>
        <v>479</v>
      </c>
      <c r="H30" s="38" t="s">
        <v>63</v>
      </c>
      <c r="I30" s="102" t="s">
        <v>64</v>
      </c>
      <c r="J30" s="14"/>
    </row>
    <row r="31" s="12" customFormat="1" ht="15" customHeight="1" spans="1:10">
      <c r="A31" s="24"/>
      <c r="B31" s="44"/>
      <c r="C31" s="45" t="s">
        <v>65</v>
      </c>
      <c r="D31" s="45" t="s">
        <v>12</v>
      </c>
      <c r="E31" s="34" t="s">
        <v>17</v>
      </c>
      <c r="F31" s="60">
        <v>71</v>
      </c>
      <c r="G31" s="63"/>
      <c r="H31" s="40"/>
      <c r="I31" s="103"/>
      <c r="J31" s="14"/>
    </row>
    <row r="32" s="12" customFormat="1" ht="15" customHeight="1" spans="1:10">
      <c r="A32" s="24"/>
      <c r="B32" s="44"/>
      <c r="C32" s="45" t="s">
        <v>66</v>
      </c>
      <c r="D32" s="45" t="s">
        <v>12</v>
      </c>
      <c r="E32" s="45" t="s">
        <v>17</v>
      </c>
      <c r="F32" s="46">
        <v>70</v>
      </c>
      <c r="G32" s="63"/>
      <c r="H32" s="40"/>
      <c r="I32" s="103"/>
      <c r="J32" s="14"/>
    </row>
    <row r="33" s="12" customFormat="1" ht="15" customHeight="1" spans="1:10">
      <c r="A33" s="24"/>
      <c r="B33" s="44"/>
      <c r="C33" s="45" t="s">
        <v>67</v>
      </c>
      <c r="D33" s="45" t="s">
        <v>12</v>
      </c>
      <c r="E33" s="45" t="s">
        <v>17</v>
      </c>
      <c r="F33" s="46">
        <v>58</v>
      </c>
      <c r="G33" s="63"/>
      <c r="H33" s="40"/>
      <c r="I33" s="103"/>
      <c r="J33" s="14"/>
    </row>
    <row r="34" s="12" customFormat="1" ht="15" customHeight="1" spans="1:10">
      <c r="A34" s="24"/>
      <c r="B34" s="44"/>
      <c r="C34" s="45" t="s">
        <v>68</v>
      </c>
      <c r="D34" s="45" t="s">
        <v>12</v>
      </c>
      <c r="E34" s="45" t="s">
        <v>17</v>
      </c>
      <c r="F34" s="46">
        <v>55</v>
      </c>
      <c r="G34" s="63"/>
      <c r="H34" s="40"/>
      <c r="I34" s="103"/>
      <c r="J34" s="14"/>
    </row>
    <row r="35" s="12" customFormat="1" ht="15" customHeight="1" spans="1:10">
      <c r="A35" s="24"/>
      <c r="B35" s="44"/>
      <c r="C35" s="68" t="s">
        <v>69</v>
      </c>
      <c r="D35" s="45" t="s">
        <v>12</v>
      </c>
      <c r="E35" s="45" t="s">
        <v>13</v>
      </c>
      <c r="F35" s="60">
        <v>49</v>
      </c>
      <c r="G35" s="67"/>
      <c r="H35" s="43"/>
      <c r="I35" s="104"/>
      <c r="J35" s="14"/>
    </row>
    <row r="36" s="12" customFormat="1" ht="15" customHeight="1" spans="1:10">
      <c r="A36" s="24"/>
      <c r="B36" s="59" t="s">
        <v>70</v>
      </c>
      <c r="C36" s="68" t="s">
        <v>71</v>
      </c>
      <c r="D36" s="45" t="s">
        <v>12</v>
      </c>
      <c r="E36" s="45" t="s">
        <v>13</v>
      </c>
      <c r="F36" s="60">
        <v>137</v>
      </c>
      <c r="G36" s="61">
        <f>SUM(F36:F41)</f>
        <v>492</v>
      </c>
      <c r="H36" s="38" t="s">
        <v>72</v>
      </c>
      <c r="I36" s="102" t="s">
        <v>73</v>
      </c>
      <c r="J36" s="14"/>
    </row>
    <row r="37" s="12" customFormat="1" ht="15" customHeight="1" spans="1:10">
      <c r="A37" s="24"/>
      <c r="B37" s="62"/>
      <c r="C37" s="68" t="s">
        <v>74</v>
      </c>
      <c r="D37" s="45" t="s">
        <v>12</v>
      </c>
      <c r="E37" s="26" t="s">
        <v>16</v>
      </c>
      <c r="F37" s="60">
        <v>60</v>
      </c>
      <c r="G37" s="63"/>
      <c r="H37" s="40"/>
      <c r="I37" s="103"/>
      <c r="J37" s="14"/>
    </row>
    <row r="38" s="12" customFormat="1" ht="15" customHeight="1" spans="1:10">
      <c r="A38" s="24"/>
      <c r="B38" s="62"/>
      <c r="C38" s="68" t="s">
        <v>75</v>
      </c>
      <c r="D38" s="45" t="s">
        <v>12</v>
      </c>
      <c r="E38" s="45" t="s">
        <v>17</v>
      </c>
      <c r="F38" s="60">
        <v>75</v>
      </c>
      <c r="G38" s="63"/>
      <c r="H38" s="40"/>
      <c r="I38" s="103"/>
      <c r="J38" s="14"/>
    </row>
    <row r="39" s="12" customFormat="1" ht="15" customHeight="1" spans="1:10">
      <c r="A39" s="24"/>
      <c r="B39" s="62"/>
      <c r="C39" s="68" t="s">
        <v>76</v>
      </c>
      <c r="D39" s="45" t="s">
        <v>12</v>
      </c>
      <c r="E39" s="45" t="s">
        <v>17</v>
      </c>
      <c r="F39" s="60">
        <v>92</v>
      </c>
      <c r="G39" s="63"/>
      <c r="H39" s="40"/>
      <c r="I39" s="103"/>
      <c r="J39" s="14"/>
    </row>
    <row r="40" s="12" customFormat="1" ht="15" customHeight="1" spans="1:10">
      <c r="A40" s="24"/>
      <c r="B40" s="62"/>
      <c r="C40" s="68" t="s">
        <v>77</v>
      </c>
      <c r="D40" s="45" t="s">
        <v>12</v>
      </c>
      <c r="E40" s="45" t="s">
        <v>17</v>
      </c>
      <c r="F40" s="60">
        <v>95</v>
      </c>
      <c r="G40" s="63"/>
      <c r="H40" s="40"/>
      <c r="I40" s="103"/>
      <c r="J40" s="14"/>
    </row>
    <row r="41" s="12" customFormat="1" ht="15" customHeight="1" spans="1:10">
      <c r="A41" s="24"/>
      <c r="B41" s="66"/>
      <c r="C41" s="68" t="s">
        <v>78</v>
      </c>
      <c r="D41" s="45" t="s">
        <v>12</v>
      </c>
      <c r="E41" s="45" t="s">
        <v>17</v>
      </c>
      <c r="F41" s="60">
        <v>33</v>
      </c>
      <c r="G41" s="67"/>
      <c r="H41" s="43"/>
      <c r="I41" s="104"/>
      <c r="J41" s="14"/>
    </row>
    <row r="42" s="12" customFormat="1" ht="15" customHeight="1" spans="1:10">
      <c r="A42" s="24"/>
      <c r="B42" s="44" t="s">
        <v>79</v>
      </c>
      <c r="C42" s="45" t="s">
        <v>80</v>
      </c>
      <c r="D42" s="65" t="s">
        <v>12</v>
      </c>
      <c r="E42" s="45" t="s">
        <v>13</v>
      </c>
      <c r="F42" s="45">
        <v>111</v>
      </c>
      <c r="G42" s="47">
        <f>F42+F43+F44+F45+F46+F47</f>
        <v>357</v>
      </c>
      <c r="H42" s="38" t="s">
        <v>81</v>
      </c>
      <c r="I42" s="105">
        <v>13506337512</v>
      </c>
      <c r="J42" s="14"/>
    </row>
    <row r="43" s="12" customFormat="1" ht="15" customHeight="1" spans="1:10">
      <c r="A43" s="24"/>
      <c r="B43" s="21"/>
      <c r="C43" s="45" t="s">
        <v>82</v>
      </c>
      <c r="D43" s="65" t="s">
        <v>12</v>
      </c>
      <c r="E43" s="45" t="s">
        <v>17</v>
      </c>
      <c r="F43" s="45">
        <v>41</v>
      </c>
      <c r="G43" s="49"/>
      <c r="H43" s="40"/>
      <c r="I43" s="106"/>
      <c r="J43" s="14"/>
    </row>
    <row r="44" s="12" customFormat="1" ht="15" customHeight="1" spans="1:10">
      <c r="A44" s="24"/>
      <c r="B44" s="21"/>
      <c r="C44" s="45" t="s">
        <v>83</v>
      </c>
      <c r="D44" s="65" t="s">
        <v>12</v>
      </c>
      <c r="E44" s="26" t="s">
        <v>16</v>
      </c>
      <c r="F44" s="45">
        <v>39</v>
      </c>
      <c r="G44" s="49"/>
      <c r="H44" s="40"/>
      <c r="I44" s="107"/>
      <c r="J44" s="14"/>
    </row>
    <row r="45" s="12" customFormat="1" ht="15" customHeight="1" spans="1:10">
      <c r="A45" s="24"/>
      <c r="B45" s="21"/>
      <c r="C45" s="45" t="s">
        <v>84</v>
      </c>
      <c r="D45" s="65" t="s">
        <v>12</v>
      </c>
      <c r="E45" s="45" t="s">
        <v>17</v>
      </c>
      <c r="F45" s="45">
        <v>98</v>
      </c>
      <c r="G45" s="49"/>
      <c r="H45" s="38" t="s">
        <v>85</v>
      </c>
      <c r="I45" s="105">
        <v>19553717100</v>
      </c>
      <c r="J45" s="14"/>
    </row>
    <row r="46" s="12" customFormat="1" ht="15" customHeight="1" spans="1:10">
      <c r="A46" s="24"/>
      <c r="B46" s="21"/>
      <c r="C46" s="45" t="s">
        <v>86</v>
      </c>
      <c r="D46" s="65" t="s">
        <v>12</v>
      </c>
      <c r="E46" s="45" t="s">
        <v>17</v>
      </c>
      <c r="F46" s="45">
        <v>28</v>
      </c>
      <c r="G46" s="49"/>
      <c r="H46" s="40"/>
      <c r="I46" s="106"/>
      <c r="J46" s="14"/>
    </row>
    <row r="47" s="12" customFormat="1" ht="15" customHeight="1" spans="1:10">
      <c r="A47" s="24"/>
      <c r="B47" s="21"/>
      <c r="C47" s="69" t="s">
        <v>87</v>
      </c>
      <c r="D47" s="65" t="s">
        <v>12</v>
      </c>
      <c r="E47" s="45" t="s">
        <v>17</v>
      </c>
      <c r="F47" s="45">
        <v>40</v>
      </c>
      <c r="G47" s="50"/>
      <c r="H47" s="40"/>
      <c r="I47" s="107"/>
      <c r="J47" s="14"/>
    </row>
    <row r="48" s="12" customFormat="1" ht="15" customHeight="1" spans="1:10">
      <c r="A48" s="24"/>
      <c r="B48" s="70" t="s">
        <v>88</v>
      </c>
      <c r="C48" s="45" t="s">
        <v>89</v>
      </c>
      <c r="D48" s="45" t="s">
        <v>12</v>
      </c>
      <c r="E48" s="45" t="s">
        <v>17</v>
      </c>
      <c r="F48" s="45">
        <v>337</v>
      </c>
      <c r="G48" s="47">
        <f>SUM(F48:F49)</f>
        <v>376</v>
      </c>
      <c r="H48" s="38" t="s">
        <v>90</v>
      </c>
      <c r="I48" s="105" t="s">
        <v>91</v>
      </c>
      <c r="J48" s="14"/>
    </row>
    <row r="49" s="12" customFormat="1" ht="15" customHeight="1" spans="1:10">
      <c r="A49" s="24"/>
      <c r="B49" s="71"/>
      <c r="C49" s="45" t="s">
        <v>92</v>
      </c>
      <c r="D49" s="45" t="s">
        <v>12</v>
      </c>
      <c r="E49" s="45" t="s">
        <v>17</v>
      </c>
      <c r="F49" s="45">
        <v>39</v>
      </c>
      <c r="G49" s="49"/>
      <c r="H49" s="40"/>
      <c r="I49" s="106"/>
      <c r="J49" s="14"/>
    </row>
    <row r="50" s="12" customFormat="1" ht="15" customHeight="1" spans="1:10">
      <c r="A50" s="24"/>
      <c r="B50" s="72" t="s">
        <v>93</v>
      </c>
      <c r="C50" s="68" t="s">
        <v>94</v>
      </c>
      <c r="D50" s="45" t="s">
        <v>12</v>
      </c>
      <c r="E50" s="45" t="s">
        <v>17</v>
      </c>
      <c r="F50" s="41">
        <v>121</v>
      </c>
      <c r="G50" s="41">
        <v>121</v>
      </c>
      <c r="H50" s="48" t="s">
        <v>95</v>
      </c>
      <c r="I50" s="101" t="s">
        <v>96</v>
      </c>
      <c r="J50" s="14"/>
    </row>
    <row r="51" s="12" customFormat="1" ht="15" customHeight="1" spans="1:10">
      <c r="A51" s="24"/>
      <c r="B51" s="72" t="s">
        <v>97</v>
      </c>
      <c r="C51" s="68" t="s">
        <v>98</v>
      </c>
      <c r="D51" s="45" t="s">
        <v>12</v>
      </c>
      <c r="E51" s="45" t="s">
        <v>13</v>
      </c>
      <c r="F51" s="41">
        <v>113</v>
      </c>
      <c r="G51" s="41">
        <v>113</v>
      </c>
      <c r="H51" s="48" t="s">
        <v>99</v>
      </c>
      <c r="I51" s="101" t="s">
        <v>100</v>
      </c>
      <c r="J51" s="14"/>
    </row>
    <row r="52" s="12" customFormat="1" ht="15" customHeight="1" spans="1:10">
      <c r="A52" s="73"/>
      <c r="B52" s="74" t="s">
        <v>101</v>
      </c>
      <c r="C52" s="69"/>
      <c r="D52" s="69"/>
      <c r="E52" s="69"/>
      <c r="F52" s="75">
        <f>SUM(F3:F51)</f>
        <v>4532</v>
      </c>
      <c r="G52" s="76"/>
      <c r="H52" s="48"/>
      <c r="I52" s="81"/>
      <c r="J52" s="14"/>
    </row>
    <row r="53" s="12" customFormat="1" ht="15" customHeight="1" spans="1:10">
      <c r="A53" s="20" t="s">
        <v>1</v>
      </c>
      <c r="B53" s="21" t="s">
        <v>2</v>
      </c>
      <c r="C53" s="21" t="s">
        <v>3</v>
      </c>
      <c r="D53" s="21" t="s">
        <v>4</v>
      </c>
      <c r="E53" s="21" t="s">
        <v>5</v>
      </c>
      <c r="F53" s="22" t="s">
        <v>6</v>
      </c>
      <c r="G53" s="22" t="s">
        <v>7</v>
      </c>
      <c r="H53" s="77" t="s">
        <v>8</v>
      </c>
      <c r="I53" s="23" t="s">
        <v>9</v>
      </c>
      <c r="J53" s="14"/>
    </row>
    <row r="54" s="12" customFormat="1" ht="15" customHeight="1" spans="1:10">
      <c r="A54" s="78" t="s">
        <v>102</v>
      </c>
      <c r="B54" s="79" t="s">
        <v>103</v>
      </c>
      <c r="C54" s="45" t="s">
        <v>104</v>
      </c>
      <c r="D54" s="45" t="s">
        <v>12</v>
      </c>
      <c r="E54" s="45" t="s">
        <v>13</v>
      </c>
      <c r="F54" s="46">
        <v>168</v>
      </c>
      <c r="G54" s="46">
        <f>F54+F55</f>
        <v>208</v>
      </c>
      <c r="H54" s="38" t="s">
        <v>105</v>
      </c>
      <c r="I54" s="102" t="s">
        <v>106</v>
      </c>
      <c r="J54" s="14"/>
    </row>
    <row r="55" s="12" customFormat="1" ht="15" customHeight="1" spans="1:10">
      <c r="A55" s="24"/>
      <c r="B55" s="80"/>
      <c r="C55" s="45" t="s">
        <v>107</v>
      </c>
      <c r="D55" s="45" t="s">
        <v>12</v>
      </c>
      <c r="E55" s="81" t="s">
        <v>13</v>
      </c>
      <c r="F55" s="41">
        <v>40</v>
      </c>
      <c r="G55" s="46"/>
      <c r="H55" s="43"/>
      <c r="I55" s="104"/>
      <c r="J55" s="14"/>
    </row>
    <row r="56" s="12" customFormat="1" ht="15" customHeight="1" spans="1:10">
      <c r="A56" s="24"/>
      <c r="B56" s="82" t="s">
        <v>108</v>
      </c>
      <c r="C56" s="45" t="s">
        <v>109</v>
      </c>
      <c r="D56" s="45" t="s">
        <v>12</v>
      </c>
      <c r="E56" s="45" t="s">
        <v>17</v>
      </c>
      <c r="F56" s="46">
        <v>59</v>
      </c>
      <c r="G56" s="47">
        <f>F56+F57</f>
        <v>213</v>
      </c>
      <c r="H56" s="48" t="s">
        <v>110</v>
      </c>
      <c r="I56" s="101" t="s">
        <v>111</v>
      </c>
      <c r="J56" s="14"/>
    </row>
    <row r="57" s="12" customFormat="1" ht="15" customHeight="1" spans="1:10">
      <c r="A57" s="24"/>
      <c r="B57" s="83"/>
      <c r="C57" s="45" t="s">
        <v>112</v>
      </c>
      <c r="D57" s="45" t="s">
        <v>12</v>
      </c>
      <c r="E57" s="45" t="s">
        <v>17</v>
      </c>
      <c r="F57" s="46">
        <v>154</v>
      </c>
      <c r="G57" s="50"/>
      <c r="H57" s="48"/>
      <c r="I57" s="81"/>
      <c r="J57" s="14"/>
    </row>
    <row r="58" s="12" customFormat="1" ht="15" customHeight="1" spans="1:10">
      <c r="A58" s="24"/>
      <c r="B58" s="84" t="s">
        <v>113</v>
      </c>
      <c r="C58" s="85" t="s">
        <v>114</v>
      </c>
      <c r="D58" s="85" t="s">
        <v>12</v>
      </c>
      <c r="E58" s="85" t="s">
        <v>17</v>
      </c>
      <c r="F58" s="86">
        <v>90</v>
      </c>
      <c r="G58" s="87">
        <f>F58+F59+F60+F61+F62</f>
        <v>277</v>
      </c>
      <c r="H58" s="38" t="s">
        <v>115</v>
      </c>
      <c r="I58" s="98" t="s">
        <v>116</v>
      </c>
      <c r="J58" s="14"/>
    </row>
    <row r="59" s="12" customFormat="1" ht="15" customHeight="1" spans="1:10">
      <c r="A59" s="24"/>
      <c r="B59" s="88"/>
      <c r="C59" s="85" t="s">
        <v>117</v>
      </c>
      <c r="D59" s="85" t="s">
        <v>12</v>
      </c>
      <c r="E59" s="85" t="s">
        <v>17</v>
      </c>
      <c r="F59" s="86">
        <v>73</v>
      </c>
      <c r="G59" s="89"/>
      <c r="H59" s="40"/>
      <c r="I59" s="99"/>
      <c r="J59" s="14"/>
    </row>
    <row r="60" s="12" customFormat="1" ht="15" customHeight="1" spans="1:10">
      <c r="A60" s="24"/>
      <c r="B60" s="88"/>
      <c r="C60" s="85" t="s">
        <v>118</v>
      </c>
      <c r="D60" s="85" t="s">
        <v>12</v>
      </c>
      <c r="E60" s="85" t="s">
        <v>17</v>
      </c>
      <c r="F60" s="86">
        <v>38</v>
      </c>
      <c r="G60" s="89"/>
      <c r="H60" s="40"/>
      <c r="I60" s="99"/>
      <c r="J60" s="14"/>
    </row>
    <row r="61" s="12" customFormat="1" ht="15" customHeight="1" spans="1:10">
      <c r="A61" s="24"/>
      <c r="B61" s="88"/>
      <c r="C61" s="85" t="s">
        <v>119</v>
      </c>
      <c r="D61" s="85" t="s">
        <v>12</v>
      </c>
      <c r="E61" s="85" t="s">
        <v>17</v>
      </c>
      <c r="F61" s="86">
        <v>40</v>
      </c>
      <c r="G61" s="89"/>
      <c r="H61" s="40"/>
      <c r="I61" s="99"/>
      <c r="J61" s="14"/>
    </row>
    <row r="62" s="12" customFormat="1" ht="15" customHeight="1" spans="1:10">
      <c r="A62" s="24"/>
      <c r="B62" s="90"/>
      <c r="C62" s="85" t="s">
        <v>120</v>
      </c>
      <c r="D62" s="85" t="s">
        <v>12</v>
      </c>
      <c r="E62" s="85" t="s">
        <v>17</v>
      </c>
      <c r="F62" s="86">
        <v>36</v>
      </c>
      <c r="G62" s="91"/>
      <c r="H62" s="43"/>
      <c r="I62" s="100"/>
      <c r="J62" s="14"/>
    </row>
    <row r="63" s="12" customFormat="1" ht="15" customHeight="1" spans="1:10">
      <c r="A63" s="24"/>
      <c r="B63" s="44" t="s">
        <v>121</v>
      </c>
      <c r="C63" s="45" t="s">
        <v>122</v>
      </c>
      <c r="D63" s="45" t="s">
        <v>12</v>
      </c>
      <c r="E63" s="45" t="s">
        <v>17</v>
      </c>
      <c r="F63" s="46">
        <v>323</v>
      </c>
      <c r="G63" s="46">
        <v>323</v>
      </c>
      <c r="H63" s="92" t="s">
        <v>123</v>
      </c>
      <c r="I63" s="101" t="s">
        <v>124</v>
      </c>
      <c r="J63" s="14"/>
    </row>
    <row r="64" s="12" customFormat="1" ht="15" customHeight="1" spans="1:10">
      <c r="A64" s="24"/>
      <c r="B64" s="59" t="s">
        <v>125</v>
      </c>
      <c r="C64" s="45" t="s">
        <v>126</v>
      </c>
      <c r="D64" s="45" t="s">
        <v>12</v>
      </c>
      <c r="E64" s="45" t="s">
        <v>17</v>
      </c>
      <c r="F64" s="46">
        <v>153</v>
      </c>
      <c r="G64" s="47">
        <f>F64+F65+F66+F67</f>
        <v>356</v>
      </c>
      <c r="H64" s="48" t="s">
        <v>127</v>
      </c>
      <c r="I64" s="101" t="s">
        <v>128</v>
      </c>
      <c r="J64" s="14"/>
    </row>
    <row r="65" s="12" customFormat="1" ht="15" customHeight="1" spans="1:10">
      <c r="A65" s="24"/>
      <c r="B65" s="62"/>
      <c r="C65" s="45" t="s">
        <v>129</v>
      </c>
      <c r="D65" s="45" t="s">
        <v>12</v>
      </c>
      <c r="E65" s="45" t="s">
        <v>17</v>
      </c>
      <c r="F65" s="46">
        <v>88</v>
      </c>
      <c r="G65" s="49"/>
      <c r="H65" s="48"/>
      <c r="I65" s="81"/>
      <c r="J65" s="14"/>
    </row>
    <row r="66" s="12" customFormat="1" ht="15" customHeight="1" spans="1:10">
      <c r="A66" s="24"/>
      <c r="B66" s="62"/>
      <c r="C66" s="45" t="s">
        <v>130</v>
      </c>
      <c r="D66" s="45" t="s">
        <v>12</v>
      </c>
      <c r="E66" s="45" t="s">
        <v>17</v>
      </c>
      <c r="F66" s="46">
        <v>60</v>
      </c>
      <c r="G66" s="49"/>
      <c r="H66" s="48"/>
      <c r="I66" s="81"/>
      <c r="J66" s="14"/>
    </row>
    <row r="67" s="12" customFormat="1" ht="15" customHeight="1" spans="1:10">
      <c r="A67" s="24"/>
      <c r="B67" s="66"/>
      <c r="C67" s="45" t="s">
        <v>131</v>
      </c>
      <c r="D67" s="45" t="s">
        <v>12</v>
      </c>
      <c r="E67" s="45" t="s">
        <v>17</v>
      </c>
      <c r="F67" s="46">
        <v>55</v>
      </c>
      <c r="G67" s="50"/>
      <c r="H67" s="48"/>
      <c r="I67" s="81"/>
      <c r="J67" s="14"/>
    </row>
    <row r="68" s="12" customFormat="1" ht="15" customHeight="1" spans="1:10">
      <c r="A68" s="24"/>
      <c r="B68" s="108" t="s">
        <v>132</v>
      </c>
      <c r="C68" s="52" t="s">
        <v>133</v>
      </c>
      <c r="D68" s="52" t="s">
        <v>12</v>
      </c>
      <c r="E68" s="26" t="s">
        <v>16</v>
      </c>
      <c r="F68" s="53">
        <v>39</v>
      </c>
      <c r="G68" s="54">
        <v>479</v>
      </c>
      <c r="H68" s="38" t="s">
        <v>134</v>
      </c>
      <c r="I68" s="98" t="s">
        <v>135</v>
      </c>
      <c r="J68" s="14"/>
    </row>
    <row r="69" s="12" customFormat="1" ht="15" customHeight="1" spans="1:10">
      <c r="A69" s="24"/>
      <c r="B69" s="109"/>
      <c r="C69" s="52" t="s">
        <v>136</v>
      </c>
      <c r="D69" s="52" t="s">
        <v>12</v>
      </c>
      <c r="E69" s="52" t="s">
        <v>17</v>
      </c>
      <c r="F69" s="53">
        <v>221</v>
      </c>
      <c r="G69" s="56"/>
      <c r="H69" s="40"/>
      <c r="I69" s="99"/>
      <c r="J69" s="14"/>
    </row>
    <row r="70" s="12" customFormat="1" ht="17.1" customHeight="1" spans="1:10">
      <c r="A70" s="24"/>
      <c r="B70" s="109"/>
      <c r="C70" s="52" t="s">
        <v>137</v>
      </c>
      <c r="D70" s="52" t="s">
        <v>12</v>
      </c>
      <c r="E70" s="52" t="s">
        <v>17</v>
      </c>
      <c r="F70" s="53">
        <v>166</v>
      </c>
      <c r="G70" s="56"/>
      <c r="H70" s="40"/>
      <c r="I70" s="99"/>
      <c r="J70" s="14"/>
    </row>
    <row r="71" s="12" customFormat="1" ht="17.1" customHeight="1" spans="1:10">
      <c r="A71" s="24"/>
      <c r="B71" s="109"/>
      <c r="C71" s="52" t="s">
        <v>138</v>
      </c>
      <c r="D71" s="52" t="s">
        <v>12</v>
      </c>
      <c r="E71" s="52" t="s">
        <v>17</v>
      </c>
      <c r="F71" s="53">
        <v>52</v>
      </c>
      <c r="G71" s="56"/>
      <c r="H71" s="40"/>
      <c r="I71" s="99"/>
      <c r="J71" s="14"/>
    </row>
    <row r="72" s="12" customFormat="1" ht="17.1" customHeight="1" spans="1:10">
      <c r="A72" s="24"/>
      <c r="B72" s="109"/>
      <c r="C72" s="65" t="s">
        <v>139</v>
      </c>
      <c r="D72" s="65" t="s">
        <v>12</v>
      </c>
      <c r="E72" s="65" t="s">
        <v>17</v>
      </c>
      <c r="F72" s="53">
        <v>1</v>
      </c>
      <c r="G72" s="58"/>
      <c r="H72" s="40"/>
      <c r="I72" s="99"/>
      <c r="J72" s="14"/>
    </row>
    <row r="73" s="12" customFormat="1" ht="15" customHeight="1" spans="1:10">
      <c r="A73" s="24"/>
      <c r="B73" s="59" t="s">
        <v>140</v>
      </c>
      <c r="C73" s="110" t="s">
        <v>141</v>
      </c>
      <c r="D73" s="110" t="s">
        <v>12</v>
      </c>
      <c r="E73" s="110" t="s">
        <v>17</v>
      </c>
      <c r="F73" s="111">
        <v>287</v>
      </c>
      <c r="G73" s="112">
        <v>690</v>
      </c>
      <c r="H73" s="113" t="s">
        <v>142</v>
      </c>
      <c r="I73" s="126" t="s">
        <v>143</v>
      </c>
      <c r="J73" s="14"/>
    </row>
    <row r="74" s="12" customFormat="1" ht="15" customHeight="1" spans="1:10">
      <c r="A74" s="24"/>
      <c r="B74" s="62"/>
      <c r="C74" s="110" t="s">
        <v>144</v>
      </c>
      <c r="D74" s="110" t="s">
        <v>12</v>
      </c>
      <c r="E74" s="110" t="s">
        <v>17</v>
      </c>
      <c r="F74" s="111">
        <v>212</v>
      </c>
      <c r="G74" s="114"/>
      <c r="H74" s="115"/>
      <c r="I74" s="127"/>
      <c r="J74" s="14"/>
    </row>
    <row r="75" s="12" customFormat="1" customHeight="1" spans="1:10">
      <c r="A75" s="24"/>
      <c r="B75" s="62"/>
      <c r="C75" s="116" t="s">
        <v>145</v>
      </c>
      <c r="D75" s="116" t="s">
        <v>12</v>
      </c>
      <c r="E75" s="116" t="s">
        <v>17</v>
      </c>
      <c r="F75" s="47">
        <v>64</v>
      </c>
      <c r="G75" s="114"/>
      <c r="H75" s="117" t="s">
        <v>146</v>
      </c>
      <c r="I75" s="128" t="s">
        <v>147</v>
      </c>
      <c r="J75" s="14"/>
    </row>
    <row r="76" s="12" customFormat="1" ht="12.75" customHeight="1" spans="1:10">
      <c r="A76" s="24"/>
      <c r="B76" s="62"/>
      <c r="C76" s="110" t="s">
        <v>148</v>
      </c>
      <c r="D76" s="110" t="s">
        <v>12</v>
      </c>
      <c r="E76" s="110" t="s">
        <v>17</v>
      </c>
      <c r="F76" s="111">
        <v>101</v>
      </c>
      <c r="G76" s="114"/>
      <c r="H76" s="117" t="s">
        <v>149</v>
      </c>
      <c r="I76" s="128" t="s">
        <v>150</v>
      </c>
      <c r="J76" s="14"/>
    </row>
    <row r="77" s="12" customFormat="1" ht="15" customHeight="1" spans="1:10">
      <c r="A77" s="24"/>
      <c r="B77" s="62"/>
      <c r="C77" s="110" t="s">
        <v>151</v>
      </c>
      <c r="D77" s="110" t="s">
        <v>12</v>
      </c>
      <c r="E77" s="110" t="s">
        <v>17</v>
      </c>
      <c r="F77" s="111">
        <v>26</v>
      </c>
      <c r="G77" s="114"/>
      <c r="H77" s="117"/>
      <c r="I77" s="128"/>
      <c r="J77" s="14"/>
    </row>
    <row r="78" s="12" customFormat="1" ht="15" customHeight="1" spans="1:10">
      <c r="A78" s="24"/>
      <c r="B78" s="59" t="s">
        <v>152</v>
      </c>
      <c r="C78" s="45" t="s">
        <v>153</v>
      </c>
      <c r="D78" s="45" t="s">
        <v>12</v>
      </c>
      <c r="E78" s="45" t="s">
        <v>17</v>
      </c>
      <c r="F78" s="46">
        <v>102</v>
      </c>
      <c r="G78" s="47">
        <v>337</v>
      </c>
      <c r="H78" s="101" t="s">
        <v>154</v>
      </c>
      <c r="I78" s="101" t="s">
        <v>155</v>
      </c>
      <c r="J78" s="14"/>
    </row>
    <row r="79" s="12" customFormat="1" ht="15" customHeight="1" spans="1:10">
      <c r="A79" s="24"/>
      <c r="B79" s="62"/>
      <c r="C79" s="45" t="s">
        <v>156</v>
      </c>
      <c r="D79" s="45" t="s">
        <v>12</v>
      </c>
      <c r="E79" s="45" t="s">
        <v>17</v>
      </c>
      <c r="F79" s="46">
        <v>115</v>
      </c>
      <c r="G79" s="49"/>
      <c r="H79" s="81"/>
      <c r="I79" s="81"/>
      <c r="J79" s="14"/>
    </row>
    <row r="80" s="12" customFormat="1" ht="15" customHeight="1" spans="1:10">
      <c r="A80" s="24"/>
      <c r="B80" s="62"/>
      <c r="C80" s="45" t="s">
        <v>157</v>
      </c>
      <c r="D80" s="45" t="s">
        <v>12</v>
      </c>
      <c r="E80" s="45" t="s">
        <v>17</v>
      </c>
      <c r="F80" s="46">
        <v>120</v>
      </c>
      <c r="G80" s="49"/>
      <c r="H80" s="81"/>
      <c r="I80" s="81"/>
      <c r="J80" s="14"/>
    </row>
    <row r="81" s="12" customFormat="1" ht="15" customHeight="1" spans="1:10">
      <c r="A81" s="24"/>
      <c r="B81" s="82" t="s">
        <v>158</v>
      </c>
      <c r="C81" s="45" t="s">
        <v>159</v>
      </c>
      <c r="D81" s="45" t="s">
        <v>12</v>
      </c>
      <c r="E81" s="45" t="s">
        <v>13</v>
      </c>
      <c r="F81" s="45">
        <v>241</v>
      </c>
      <c r="G81" s="61">
        <f>F81+F82+F83+F84+F85+F86</f>
        <v>422</v>
      </c>
      <c r="H81" s="38" t="s">
        <v>160</v>
      </c>
      <c r="I81" s="98" t="s">
        <v>161</v>
      </c>
      <c r="J81" s="14"/>
    </row>
    <row r="82" s="12" customFormat="1" ht="15" customHeight="1" spans="1:10">
      <c r="A82" s="24"/>
      <c r="B82" s="83"/>
      <c r="C82" s="45" t="s">
        <v>162</v>
      </c>
      <c r="D82" s="45" t="s">
        <v>12</v>
      </c>
      <c r="E82" s="26" t="s">
        <v>16</v>
      </c>
      <c r="F82" s="60">
        <v>51</v>
      </c>
      <c r="G82" s="63"/>
      <c r="H82" s="40"/>
      <c r="I82" s="99"/>
      <c r="J82" s="14"/>
    </row>
    <row r="83" s="12" customFormat="1" ht="15" customHeight="1" spans="1:10">
      <c r="A83" s="24"/>
      <c r="B83" s="83"/>
      <c r="C83" s="45" t="s">
        <v>163</v>
      </c>
      <c r="D83" s="45" t="s">
        <v>12</v>
      </c>
      <c r="E83" s="45" t="s">
        <v>17</v>
      </c>
      <c r="F83" s="60">
        <v>46</v>
      </c>
      <c r="G83" s="63"/>
      <c r="H83" s="40"/>
      <c r="I83" s="99"/>
      <c r="J83" s="14"/>
    </row>
    <row r="84" s="12" customFormat="1" ht="15" customHeight="1" spans="1:10">
      <c r="A84" s="24"/>
      <c r="B84" s="83"/>
      <c r="C84" s="45" t="s">
        <v>164</v>
      </c>
      <c r="D84" s="45" t="s">
        <v>12</v>
      </c>
      <c r="E84" s="45" t="s">
        <v>17</v>
      </c>
      <c r="F84" s="60">
        <v>72</v>
      </c>
      <c r="G84" s="63"/>
      <c r="H84" s="40"/>
      <c r="I84" s="99"/>
      <c r="J84" s="14"/>
    </row>
    <row r="85" s="12" customFormat="1" ht="15" customHeight="1" spans="1:10">
      <c r="A85" s="24"/>
      <c r="B85" s="83"/>
      <c r="C85" s="118" t="s">
        <v>165</v>
      </c>
      <c r="D85" s="45" t="s">
        <v>12</v>
      </c>
      <c r="E85" s="119" t="s">
        <v>17</v>
      </c>
      <c r="F85" s="120">
        <v>3</v>
      </c>
      <c r="G85" s="63"/>
      <c r="H85" s="40"/>
      <c r="I85" s="99"/>
      <c r="J85" s="14"/>
    </row>
    <row r="86" s="12" customFormat="1" ht="15" customHeight="1" spans="1:10">
      <c r="A86" s="24"/>
      <c r="B86" s="121"/>
      <c r="C86" s="118" t="s">
        <v>166</v>
      </c>
      <c r="D86" s="118" t="s">
        <v>12</v>
      </c>
      <c r="E86" s="118" t="s">
        <v>17</v>
      </c>
      <c r="F86" s="120">
        <v>9</v>
      </c>
      <c r="G86" s="67"/>
      <c r="H86" s="43"/>
      <c r="I86" s="100"/>
      <c r="J86" s="14"/>
    </row>
    <row r="87" s="12" customFormat="1" ht="15" customHeight="1" spans="1:10">
      <c r="A87" s="24"/>
      <c r="B87" s="59" t="s">
        <v>167</v>
      </c>
      <c r="C87" s="45" t="s">
        <v>168</v>
      </c>
      <c r="D87" s="45" t="s">
        <v>12</v>
      </c>
      <c r="E87" s="26" t="s">
        <v>16</v>
      </c>
      <c r="F87" s="60">
        <v>49</v>
      </c>
      <c r="G87" s="61">
        <f>SUM(F87:F92)</f>
        <v>463</v>
      </c>
      <c r="H87" s="48" t="s">
        <v>169</v>
      </c>
      <c r="I87" s="101" t="s">
        <v>170</v>
      </c>
      <c r="J87" s="14"/>
    </row>
    <row r="88" s="12" customFormat="1" ht="15" customHeight="1" spans="1:10">
      <c r="A88" s="24"/>
      <c r="B88" s="62"/>
      <c r="C88" s="45" t="s">
        <v>171</v>
      </c>
      <c r="D88" s="45" t="s">
        <v>12</v>
      </c>
      <c r="E88" s="45" t="s">
        <v>13</v>
      </c>
      <c r="F88" s="46">
        <v>165</v>
      </c>
      <c r="G88" s="63"/>
      <c r="H88" s="48"/>
      <c r="I88" s="101"/>
      <c r="J88" s="14"/>
    </row>
    <row r="89" s="12" customFormat="1" ht="15" customHeight="1" spans="1:10">
      <c r="A89" s="24"/>
      <c r="B89" s="62"/>
      <c r="C89" s="116" t="s">
        <v>172</v>
      </c>
      <c r="D89" s="45" t="s">
        <v>12</v>
      </c>
      <c r="E89" s="116" t="s">
        <v>17</v>
      </c>
      <c r="F89" s="47">
        <v>183</v>
      </c>
      <c r="G89" s="63"/>
      <c r="H89" s="48"/>
      <c r="I89" s="101"/>
      <c r="J89" s="14"/>
    </row>
    <row r="90" s="12" customFormat="1" ht="15" customHeight="1" spans="1:10">
      <c r="A90" s="24"/>
      <c r="B90" s="62"/>
      <c r="C90" s="45" t="s">
        <v>173</v>
      </c>
      <c r="D90" s="45" t="s">
        <v>12</v>
      </c>
      <c r="E90" s="45" t="s">
        <v>17</v>
      </c>
      <c r="F90" s="46">
        <v>63</v>
      </c>
      <c r="G90" s="63"/>
      <c r="H90" s="48" t="s">
        <v>174</v>
      </c>
      <c r="I90" s="101" t="s">
        <v>175</v>
      </c>
      <c r="J90" s="14"/>
    </row>
    <row r="91" s="12" customFormat="1" ht="15" customHeight="1" spans="1:10">
      <c r="A91" s="24"/>
      <c r="B91" s="62"/>
      <c r="C91" s="116" t="s">
        <v>176</v>
      </c>
      <c r="D91" s="116" t="s">
        <v>12</v>
      </c>
      <c r="E91" s="45" t="s">
        <v>17</v>
      </c>
      <c r="F91" s="46">
        <v>1</v>
      </c>
      <c r="G91" s="63"/>
      <c r="H91" s="48"/>
      <c r="I91" s="101"/>
      <c r="J91" s="14"/>
    </row>
    <row r="92" s="12" customFormat="1" ht="15" customHeight="1" spans="1:10">
      <c r="A92" s="24"/>
      <c r="B92" s="62"/>
      <c r="C92" s="116" t="s">
        <v>177</v>
      </c>
      <c r="D92" s="116" t="s">
        <v>12</v>
      </c>
      <c r="E92" s="45" t="s">
        <v>17</v>
      </c>
      <c r="F92" s="46">
        <v>2</v>
      </c>
      <c r="G92" s="67"/>
      <c r="H92" s="48"/>
      <c r="I92" s="101"/>
      <c r="J92" s="14"/>
    </row>
    <row r="93" s="12" customFormat="1" ht="13.5" customHeight="1" spans="1:10">
      <c r="A93" s="24"/>
      <c r="B93" s="59" t="s">
        <v>178</v>
      </c>
      <c r="C93" s="116" t="s">
        <v>179</v>
      </c>
      <c r="D93" s="116" t="s">
        <v>12</v>
      </c>
      <c r="E93" s="116" t="s">
        <v>13</v>
      </c>
      <c r="F93" s="47">
        <v>76</v>
      </c>
      <c r="G93" s="47">
        <f>SUM(F93:F98)</f>
        <v>254</v>
      </c>
      <c r="H93" s="38" t="s">
        <v>180</v>
      </c>
      <c r="I93" s="98" t="s">
        <v>181</v>
      </c>
      <c r="J93" s="14"/>
    </row>
    <row r="94" s="12" customFormat="1" ht="15" customHeight="1" spans="1:10">
      <c r="A94" s="24"/>
      <c r="B94" s="62"/>
      <c r="C94" s="116" t="s">
        <v>182</v>
      </c>
      <c r="D94" s="116" t="s">
        <v>12</v>
      </c>
      <c r="E94" s="26" t="s">
        <v>16</v>
      </c>
      <c r="F94" s="47">
        <v>25</v>
      </c>
      <c r="G94" s="49"/>
      <c r="H94" s="40"/>
      <c r="I94" s="99"/>
      <c r="J94" s="14"/>
    </row>
    <row r="95" s="12" customFormat="1" ht="15" customHeight="1" spans="1:10">
      <c r="A95" s="24"/>
      <c r="B95" s="62"/>
      <c r="C95" s="45" t="s">
        <v>183</v>
      </c>
      <c r="D95" s="45" t="s">
        <v>12</v>
      </c>
      <c r="E95" s="45" t="s">
        <v>17</v>
      </c>
      <c r="F95" s="46">
        <v>39</v>
      </c>
      <c r="G95" s="49"/>
      <c r="H95" s="40"/>
      <c r="I95" s="99"/>
      <c r="J95" s="14"/>
    </row>
    <row r="96" s="12" customFormat="1" ht="15" customHeight="1" spans="1:10">
      <c r="A96" s="24"/>
      <c r="B96" s="62"/>
      <c r="C96" s="45" t="s">
        <v>184</v>
      </c>
      <c r="D96" s="45" t="s">
        <v>12</v>
      </c>
      <c r="E96" s="45" t="s">
        <v>17</v>
      </c>
      <c r="F96" s="46">
        <v>36</v>
      </c>
      <c r="G96" s="49"/>
      <c r="H96" s="40"/>
      <c r="I96" s="99"/>
      <c r="J96" s="14"/>
    </row>
    <row r="97" s="12" customFormat="1" ht="15" customHeight="1" spans="1:10">
      <c r="A97" s="24"/>
      <c r="B97" s="62"/>
      <c r="C97" s="45" t="s">
        <v>185</v>
      </c>
      <c r="D97" s="45" t="s">
        <v>12</v>
      </c>
      <c r="E97" s="45" t="s">
        <v>17</v>
      </c>
      <c r="F97" s="46">
        <v>49</v>
      </c>
      <c r="G97" s="49"/>
      <c r="H97" s="40"/>
      <c r="I97" s="99"/>
      <c r="J97" s="14"/>
    </row>
    <row r="98" s="12" customFormat="1" ht="15" customHeight="1" spans="1:10">
      <c r="A98" s="24"/>
      <c r="B98" s="62"/>
      <c r="C98" s="45" t="s">
        <v>186</v>
      </c>
      <c r="D98" s="45" t="s">
        <v>12</v>
      </c>
      <c r="E98" s="45" t="s">
        <v>17</v>
      </c>
      <c r="F98" s="46">
        <v>29</v>
      </c>
      <c r="G98" s="50"/>
      <c r="H98" s="43"/>
      <c r="I98" s="100"/>
      <c r="J98" s="14"/>
    </row>
    <row r="99" s="12" customFormat="1" ht="15" customHeight="1" spans="1:10">
      <c r="A99" s="24"/>
      <c r="B99" s="59" t="s">
        <v>187</v>
      </c>
      <c r="C99" s="45" t="s">
        <v>188</v>
      </c>
      <c r="D99" s="45" t="s">
        <v>12</v>
      </c>
      <c r="E99" s="45" t="s">
        <v>13</v>
      </c>
      <c r="F99" s="46">
        <v>93</v>
      </c>
      <c r="G99" s="47">
        <f>SUM(F99:F102)</f>
        <v>225</v>
      </c>
      <c r="H99" s="48" t="s">
        <v>189</v>
      </c>
      <c r="I99" s="101" t="s">
        <v>190</v>
      </c>
      <c r="J99" s="14"/>
    </row>
    <row r="100" s="12" customFormat="1" ht="15" customHeight="1" spans="1:10">
      <c r="A100" s="24"/>
      <c r="B100" s="62"/>
      <c r="C100" s="45" t="s">
        <v>191</v>
      </c>
      <c r="D100" s="45" t="s">
        <v>12</v>
      </c>
      <c r="E100" s="26" t="s">
        <v>16</v>
      </c>
      <c r="F100" s="46">
        <v>30</v>
      </c>
      <c r="G100" s="49"/>
      <c r="H100" s="48"/>
      <c r="I100" s="81"/>
      <c r="J100" s="14"/>
    </row>
    <row r="101" s="12" customFormat="1" ht="15" customHeight="1" spans="1:10">
      <c r="A101" s="24"/>
      <c r="B101" s="62"/>
      <c r="C101" s="45" t="s">
        <v>192</v>
      </c>
      <c r="D101" s="45" t="s">
        <v>12</v>
      </c>
      <c r="E101" s="45" t="s">
        <v>17</v>
      </c>
      <c r="F101" s="46">
        <v>57</v>
      </c>
      <c r="G101" s="49"/>
      <c r="H101" s="48"/>
      <c r="I101" s="81"/>
      <c r="J101" s="14"/>
    </row>
    <row r="102" s="12" customFormat="1" ht="15" customHeight="1" spans="1:10">
      <c r="A102" s="24"/>
      <c r="B102" s="66"/>
      <c r="C102" s="45" t="s">
        <v>86</v>
      </c>
      <c r="D102" s="45" t="s">
        <v>12</v>
      </c>
      <c r="E102" s="45" t="s">
        <v>17</v>
      </c>
      <c r="F102" s="46">
        <v>45</v>
      </c>
      <c r="G102" s="50"/>
      <c r="H102" s="48"/>
      <c r="I102" s="81"/>
      <c r="J102" s="14"/>
    </row>
    <row r="103" s="12" customFormat="1" ht="15" customHeight="1" spans="1:10">
      <c r="A103" s="73"/>
      <c r="B103" s="72" t="s">
        <v>193</v>
      </c>
      <c r="C103" s="69"/>
      <c r="D103" s="68"/>
      <c r="E103" s="68"/>
      <c r="F103" s="122">
        <f>SUM(F54:F102)</f>
        <v>4247</v>
      </c>
      <c r="G103" s="41"/>
      <c r="H103" s="81"/>
      <c r="I103" s="81"/>
      <c r="J103" s="14"/>
    </row>
    <row r="104" spans="1:9">
      <c r="A104" s="123" t="s">
        <v>194</v>
      </c>
      <c r="B104" s="124"/>
      <c r="C104" s="123" t="s">
        <v>195</v>
      </c>
      <c r="D104" s="125"/>
      <c r="E104" s="125"/>
      <c r="F104" s="125"/>
      <c r="G104" s="125"/>
      <c r="H104" s="125"/>
      <c r="I104" s="124"/>
    </row>
  </sheetData>
  <mergeCells count="101">
    <mergeCell ref="A1:I1"/>
    <mergeCell ref="A104:B104"/>
    <mergeCell ref="C104:I104"/>
    <mergeCell ref="A3:A52"/>
    <mergeCell ref="A54:A103"/>
    <mergeCell ref="B3:B6"/>
    <mergeCell ref="B7:B10"/>
    <mergeCell ref="B11:B14"/>
    <mergeCell ref="B15:B17"/>
    <mergeCell ref="B18:B21"/>
    <mergeCell ref="B22:B23"/>
    <mergeCell ref="B24:B29"/>
    <mergeCell ref="B30:B35"/>
    <mergeCell ref="B36:B41"/>
    <mergeCell ref="B42:B47"/>
    <mergeCell ref="B48:B49"/>
    <mergeCell ref="B54:B55"/>
    <mergeCell ref="B56:B57"/>
    <mergeCell ref="B58:B62"/>
    <mergeCell ref="B64:B67"/>
    <mergeCell ref="B68:B72"/>
    <mergeCell ref="B73:B77"/>
    <mergeCell ref="B78:B80"/>
    <mergeCell ref="B81:B86"/>
    <mergeCell ref="B87:B92"/>
    <mergeCell ref="B93:B98"/>
    <mergeCell ref="B99:B102"/>
    <mergeCell ref="G3:G6"/>
    <mergeCell ref="G7:G10"/>
    <mergeCell ref="G11:G14"/>
    <mergeCell ref="G15:G17"/>
    <mergeCell ref="G18:G21"/>
    <mergeCell ref="G22:G23"/>
    <mergeCell ref="G24:G29"/>
    <mergeCell ref="G30:G35"/>
    <mergeCell ref="G36:G41"/>
    <mergeCell ref="G42:G47"/>
    <mergeCell ref="G48:G49"/>
    <mergeCell ref="G54:G55"/>
    <mergeCell ref="G56:G57"/>
    <mergeCell ref="G58:G62"/>
    <mergeCell ref="G64:G67"/>
    <mergeCell ref="G68:G72"/>
    <mergeCell ref="G73:G77"/>
    <mergeCell ref="G78:G80"/>
    <mergeCell ref="G81:G86"/>
    <mergeCell ref="G87:G92"/>
    <mergeCell ref="G93:G98"/>
    <mergeCell ref="G99:G102"/>
    <mergeCell ref="H3:H6"/>
    <mergeCell ref="H7:H10"/>
    <mergeCell ref="H11:H14"/>
    <mergeCell ref="H15:H17"/>
    <mergeCell ref="H18:H21"/>
    <mergeCell ref="H22:H23"/>
    <mergeCell ref="H24:H25"/>
    <mergeCell ref="H26:H29"/>
    <mergeCell ref="H30:H35"/>
    <mergeCell ref="H36:H41"/>
    <mergeCell ref="H42:H44"/>
    <mergeCell ref="H45:H47"/>
    <mergeCell ref="H48:H49"/>
    <mergeCell ref="H54:H55"/>
    <mergeCell ref="H56:H57"/>
    <mergeCell ref="H58:H62"/>
    <mergeCell ref="H64:H67"/>
    <mergeCell ref="H68:H72"/>
    <mergeCell ref="H73:H74"/>
    <mergeCell ref="H76:H77"/>
    <mergeCell ref="H78:H80"/>
    <mergeCell ref="H81:H86"/>
    <mergeCell ref="H87:H89"/>
    <mergeCell ref="H90:H92"/>
    <mergeCell ref="H93:H98"/>
    <mergeCell ref="H99:H102"/>
    <mergeCell ref="I3:I6"/>
    <mergeCell ref="I7:I10"/>
    <mergeCell ref="I11:I14"/>
    <mergeCell ref="I15:I17"/>
    <mergeCell ref="I18:I21"/>
    <mergeCell ref="I22:I23"/>
    <mergeCell ref="I24:I25"/>
    <mergeCell ref="I26:I29"/>
    <mergeCell ref="I30:I35"/>
    <mergeCell ref="I36:I41"/>
    <mergeCell ref="I42:I44"/>
    <mergeCell ref="I45:I47"/>
    <mergeCell ref="I48:I49"/>
    <mergeCell ref="I54:I55"/>
    <mergeCell ref="I56:I57"/>
    <mergeCell ref="I58:I62"/>
    <mergeCell ref="I64:I67"/>
    <mergeCell ref="I68:I72"/>
    <mergeCell ref="I73:I74"/>
    <mergeCell ref="I76:I77"/>
    <mergeCell ref="I78:I80"/>
    <mergeCell ref="I81:I86"/>
    <mergeCell ref="I87:I89"/>
    <mergeCell ref="I90:I92"/>
    <mergeCell ref="I93:I98"/>
    <mergeCell ref="I99:I102"/>
  </mergeCells>
  <pageMargins left="0.393055555555556" right="0.393055555555556" top="0.590277777777778" bottom="0.590277777777778" header="0.511805555555556" footer="0.511805555555556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workbookViewId="0">
      <selection activeCell="F95" sqref="A1:F95"/>
    </sheetView>
  </sheetViews>
  <sheetFormatPr defaultColWidth="9" defaultRowHeight="15" customHeight="1"/>
  <cols>
    <col min="1" max="1" width="9" style="1"/>
    <col min="2" max="2" width="32.6" style="1" customWidth="1"/>
    <col min="3" max="3" width="30.7" style="1" customWidth="1"/>
    <col min="4" max="16384" width="9" style="1"/>
  </cols>
  <sheetData>
    <row r="1" s="1" customFormat="1" ht="37.95" customHeight="1" spans="1:6">
      <c r="A1" s="3" t="s">
        <v>196</v>
      </c>
      <c r="B1" s="3"/>
      <c r="C1" s="3"/>
      <c r="D1" s="3"/>
      <c r="E1" s="3"/>
      <c r="F1" s="3"/>
    </row>
    <row r="2" s="2" customFormat="1" ht="45" customHeight="1" spans="1:6">
      <c r="A2" s="4" t="s">
        <v>1</v>
      </c>
      <c r="B2" s="4" t="s">
        <v>197</v>
      </c>
      <c r="C2" s="4" t="s">
        <v>3</v>
      </c>
      <c r="D2" s="4" t="s">
        <v>198</v>
      </c>
      <c r="E2" s="4" t="s">
        <v>199</v>
      </c>
      <c r="F2" s="5" t="s">
        <v>7</v>
      </c>
    </row>
    <row r="3" s="1" customFormat="1" customHeight="1" spans="1:6">
      <c r="A3" s="6" t="s">
        <v>200</v>
      </c>
      <c r="B3" s="6" t="s">
        <v>10</v>
      </c>
      <c r="C3" s="7" t="s">
        <v>201</v>
      </c>
      <c r="D3" s="7" t="s">
        <v>202</v>
      </c>
      <c r="E3" s="7">
        <v>25</v>
      </c>
      <c r="F3" s="7">
        <v>159</v>
      </c>
    </row>
    <row r="4" s="1" customFormat="1" customHeight="1" spans="1:6">
      <c r="A4" s="6"/>
      <c r="B4" s="6"/>
      <c r="C4" s="7" t="s">
        <v>34</v>
      </c>
      <c r="D4" s="7" t="s">
        <v>203</v>
      </c>
      <c r="E4" s="7">
        <v>3</v>
      </c>
      <c r="F4" s="7"/>
    </row>
    <row r="5" s="1" customFormat="1" customHeight="1" spans="1:6">
      <c r="A5" s="6"/>
      <c r="B5" s="6"/>
      <c r="C5" s="7" t="s">
        <v>204</v>
      </c>
      <c r="D5" s="7" t="s">
        <v>202</v>
      </c>
      <c r="E5" s="7">
        <v>73</v>
      </c>
      <c r="F5" s="7"/>
    </row>
    <row r="6" s="1" customFormat="1" customHeight="1" spans="1:6">
      <c r="A6" s="6"/>
      <c r="B6" s="6"/>
      <c r="C6" s="7" t="s">
        <v>205</v>
      </c>
      <c r="D6" s="7" t="s">
        <v>206</v>
      </c>
      <c r="E6" s="7">
        <v>13</v>
      </c>
      <c r="F6" s="7"/>
    </row>
    <row r="7" s="1" customFormat="1" customHeight="1" spans="1:6">
      <c r="A7" s="6"/>
      <c r="B7" s="6"/>
      <c r="C7" s="7"/>
      <c r="D7" s="7" t="s">
        <v>203</v>
      </c>
      <c r="E7" s="7">
        <v>45</v>
      </c>
      <c r="F7" s="7"/>
    </row>
    <row r="8" s="1" customFormat="1" customHeight="1" spans="1:6">
      <c r="A8" s="6"/>
      <c r="B8" s="6" t="s">
        <v>207</v>
      </c>
      <c r="C8" s="7" t="s">
        <v>164</v>
      </c>
      <c r="D8" s="7" t="s">
        <v>202</v>
      </c>
      <c r="E8" s="7">
        <v>2</v>
      </c>
      <c r="F8" s="7">
        <v>110</v>
      </c>
    </row>
    <row r="9" s="1" customFormat="1" customHeight="1" spans="1:6">
      <c r="A9" s="6"/>
      <c r="B9" s="6"/>
      <c r="C9" s="7" t="s">
        <v>208</v>
      </c>
      <c r="D9" s="7" t="s">
        <v>203</v>
      </c>
      <c r="E9" s="7">
        <v>5</v>
      </c>
      <c r="F9" s="7"/>
    </row>
    <row r="10" s="1" customFormat="1" customHeight="1" spans="1:6">
      <c r="A10" s="6"/>
      <c r="B10" s="6"/>
      <c r="C10" s="7" t="s">
        <v>209</v>
      </c>
      <c r="D10" s="7" t="s">
        <v>202</v>
      </c>
      <c r="E10" s="7">
        <v>34</v>
      </c>
      <c r="F10" s="7"/>
    </row>
    <row r="11" s="1" customFormat="1" customHeight="1" spans="1:6">
      <c r="A11" s="6"/>
      <c r="B11" s="6"/>
      <c r="C11" s="7" t="s">
        <v>210</v>
      </c>
      <c r="D11" s="7" t="s">
        <v>202</v>
      </c>
      <c r="E11" s="7">
        <v>6</v>
      </c>
      <c r="F11" s="7"/>
    </row>
    <row r="12" s="1" customFormat="1" customHeight="1" spans="1:6">
      <c r="A12" s="6"/>
      <c r="B12" s="6"/>
      <c r="C12" s="7" t="s">
        <v>211</v>
      </c>
      <c r="D12" s="7" t="s">
        <v>206</v>
      </c>
      <c r="E12" s="7">
        <v>19</v>
      </c>
      <c r="F12" s="7"/>
    </row>
    <row r="13" s="1" customFormat="1" customHeight="1" spans="1:6">
      <c r="A13" s="6"/>
      <c r="B13" s="6"/>
      <c r="C13" s="7"/>
      <c r="D13" s="7" t="s">
        <v>203</v>
      </c>
      <c r="E13" s="7">
        <v>44</v>
      </c>
      <c r="F13" s="7"/>
    </row>
    <row r="14" s="1" customFormat="1" customHeight="1" spans="1:6">
      <c r="A14" s="6"/>
      <c r="B14" s="6" t="s">
        <v>26</v>
      </c>
      <c r="C14" s="7" t="s">
        <v>212</v>
      </c>
      <c r="D14" s="7" t="s">
        <v>203</v>
      </c>
      <c r="E14" s="7">
        <v>20</v>
      </c>
      <c r="F14" s="7">
        <v>130</v>
      </c>
    </row>
    <row r="15" s="1" customFormat="1" customHeight="1" spans="1:6">
      <c r="A15" s="6"/>
      <c r="B15" s="6"/>
      <c r="C15" s="7" t="s">
        <v>213</v>
      </c>
      <c r="D15" s="7" t="s">
        <v>202</v>
      </c>
      <c r="E15" s="7">
        <v>88</v>
      </c>
      <c r="F15" s="7"/>
    </row>
    <row r="16" s="1" customFormat="1" customHeight="1" spans="1:6">
      <c r="A16" s="6"/>
      <c r="B16" s="6"/>
      <c r="C16" s="7" t="s">
        <v>214</v>
      </c>
      <c r="D16" s="7" t="s">
        <v>202</v>
      </c>
      <c r="E16" s="7">
        <v>22</v>
      </c>
      <c r="F16" s="7"/>
    </row>
    <row r="17" s="1" customFormat="1" customHeight="1" spans="1:6">
      <c r="A17" s="6"/>
      <c r="B17" s="6" t="s">
        <v>33</v>
      </c>
      <c r="C17" s="7" t="s">
        <v>215</v>
      </c>
      <c r="D17" s="7" t="s">
        <v>202</v>
      </c>
      <c r="E17" s="7">
        <v>20</v>
      </c>
      <c r="F17" s="7">
        <f>SUM(E17:E21)</f>
        <v>103</v>
      </c>
    </row>
    <row r="18" s="1" customFormat="1" customHeight="1" spans="1:6">
      <c r="A18" s="6"/>
      <c r="B18" s="6"/>
      <c r="C18" s="7" t="s">
        <v>34</v>
      </c>
      <c r="D18" s="7" t="s">
        <v>203</v>
      </c>
      <c r="E18" s="7">
        <v>37</v>
      </c>
      <c r="F18" s="7"/>
    </row>
    <row r="19" s="1" customFormat="1" customHeight="1" spans="1:6">
      <c r="A19" s="6"/>
      <c r="B19" s="6"/>
      <c r="C19" s="7" t="s">
        <v>38</v>
      </c>
      <c r="D19" s="7" t="s">
        <v>202</v>
      </c>
      <c r="E19" s="7">
        <v>33</v>
      </c>
      <c r="F19" s="7"/>
    </row>
    <row r="20" s="1" customFormat="1" customHeight="1" spans="1:6">
      <c r="A20" s="6"/>
      <c r="B20" s="6"/>
      <c r="C20" s="7" t="s">
        <v>216</v>
      </c>
      <c r="D20" s="7" t="s">
        <v>206</v>
      </c>
      <c r="E20" s="7">
        <v>3</v>
      </c>
      <c r="F20" s="7"/>
    </row>
    <row r="21" s="1" customFormat="1" customHeight="1" spans="1:9">
      <c r="A21" s="6"/>
      <c r="B21" s="6"/>
      <c r="C21" s="7" t="s">
        <v>217</v>
      </c>
      <c r="D21" s="7" t="s">
        <v>206</v>
      </c>
      <c r="E21" s="7">
        <v>10</v>
      </c>
      <c r="F21" s="7"/>
      <c r="I21" s="1" t="s">
        <v>218</v>
      </c>
    </row>
    <row r="22" s="1" customFormat="1" customHeight="1" spans="1:6">
      <c r="A22" s="6"/>
      <c r="B22" s="6" t="s">
        <v>39</v>
      </c>
      <c r="C22" s="7" t="s">
        <v>219</v>
      </c>
      <c r="D22" s="7" t="s">
        <v>206</v>
      </c>
      <c r="E22" s="7">
        <v>4</v>
      </c>
      <c r="F22" s="7">
        <v>85</v>
      </c>
    </row>
    <row r="23" s="1" customFormat="1" customHeight="1" spans="1:6">
      <c r="A23" s="6"/>
      <c r="B23" s="6"/>
      <c r="C23" s="7"/>
      <c r="D23" s="7" t="s">
        <v>220</v>
      </c>
      <c r="E23" s="7">
        <v>65</v>
      </c>
      <c r="F23" s="7"/>
    </row>
    <row r="24" s="1" customFormat="1" customHeight="1" spans="1:6">
      <c r="A24" s="6"/>
      <c r="B24" s="6"/>
      <c r="C24" s="7" t="s">
        <v>221</v>
      </c>
      <c r="D24" s="7" t="s">
        <v>202</v>
      </c>
      <c r="E24" s="7">
        <v>14</v>
      </c>
      <c r="F24" s="7"/>
    </row>
    <row r="25" s="1" customFormat="1" customHeight="1" spans="1:6">
      <c r="A25" s="6"/>
      <c r="B25" s="6"/>
      <c r="C25" s="7" t="s">
        <v>34</v>
      </c>
      <c r="D25" s="7" t="s">
        <v>203</v>
      </c>
      <c r="E25" s="7">
        <v>2</v>
      </c>
      <c r="F25" s="7"/>
    </row>
    <row r="26" s="1" customFormat="1" customHeight="1" spans="1:6">
      <c r="A26" s="6"/>
      <c r="B26" s="6" t="s">
        <v>61</v>
      </c>
      <c r="C26" s="7" t="s">
        <v>62</v>
      </c>
      <c r="D26" s="7" t="s">
        <v>203</v>
      </c>
      <c r="E26" s="7">
        <v>54</v>
      </c>
      <c r="F26" s="7">
        <v>72</v>
      </c>
    </row>
    <row r="27" s="1" customFormat="1" customHeight="1" spans="1:6">
      <c r="A27" s="6"/>
      <c r="B27" s="6"/>
      <c r="C27" s="7" t="s">
        <v>34</v>
      </c>
      <c r="D27" s="7" t="s">
        <v>203</v>
      </c>
      <c r="E27" s="7">
        <v>2</v>
      </c>
      <c r="F27" s="7"/>
    </row>
    <row r="28" s="1" customFormat="1" customHeight="1" spans="1:6">
      <c r="A28" s="6"/>
      <c r="B28" s="6"/>
      <c r="C28" s="7" t="s">
        <v>222</v>
      </c>
      <c r="D28" s="7" t="s">
        <v>202</v>
      </c>
      <c r="E28" s="7">
        <v>16</v>
      </c>
      <c r="F28" s="7"/>
    </row>
    <row r="29" s="1" customFormat="1" customHeight="1" spans="1:6">
      <c r="A29" s="6"/>
      <c r="B29" s="6" t="s">
        <v>50</v>
      </c>
      <c r="C29" s="7" t="s">
        <v>34</v>
      </c>
      <c r="D29" s="7" t="s">
        <v>203</v>
      </c>
      <c r="E29" s="7">
        <v>2</v>
      </c>
      <c r="F29" s="7">
        <v>56</v>
      </c>
    </row>
    <row r="30" s="1" customFormat="1" customHeight="1" spans="1:6">
      <c r="A30" s="6"/>
      <c r="B30" s="6"/>
      <c r="C30" s="7" t="s">
        <v>223</v>
      </c>
      <c r="D30" s="7" t="s">
        <v>203</v>
      </c>
      <c r="E30" s="7">
        <v>6</v>
      </c>
      <c r="F30" s="7"/>
    </row>
    <row r="31" s="1" customFormat="1" customHeight="1" spans="1:6">
      <c r="A31" s="6"/>
      <c r="B31" s="6"/>
      <c r="C31" s="7" t="s">
        <v>51</v>
      </c>
      <c r="D31" s="7" t="s">
        <v>206</v>
      </c>
      <c r="E31" s="7">
        <v>5</v>
      </c>
      <c r="F31" s="7"/>
    </row>
    <row r="32" s="1" customFormat="1" customHeight="1" spans="1:6">
      <c r="A32" s="6"/>
      <c r="B32" s="6"/>
      <c r="C32" s="7"/>
      <c r="D32" s="7" t="s">
        <v>220</v>
      </c>
      <c r="E32" s="7">
        <v>34</v>
      </c>
      <c r="F32" s="7"/>
    </row>
    <row r="33" s="1" customFormat="1" customHeight="1" spans="1:6">
      <c r="A33" s="6"/>
      <c r="B33" s="6"/>
      <c r="C33" s="7" t="s">
        <v>224</v>
      </c>
      <c r="D33" s="7" t="s">
        <v>202</v>
      </c>
      <c r="E33" s="7">
        <v>9</v>
      </c>
      <c r="F33" s="7"/>
    </row>
    <row r="34" s="1" customFormat="1" customHeight="1" spans="1:6">
      <c r="A34" s="6"/>
      <c r="B34" s="6" t="s">
        <v>70</v>
      </c>
      <c r="C34" s="7" t="s">
        <v>225</v>
      </c>
      <c r="D34" s="7" t="s">
        <v>206</v>
      </c>
      <c r="E34" s="7">
        <v>1</v>
      </c>
      <c r="F34" s="7">
        <v>55</v>
      </c>
    </row>
    <row r="35" s="1" customFormat="1" customHeight="1" spans="1:6">
      <c r="A35" s="6"/>
      <c r="B35" s="6"/>
      <c r="C35" s="7"/>
      <c r="D35" s="7" t="s">
        <v>203</v>
      </c>
      <c r="E35" s="7">
        <v>15</v>
      </c>
      <c r="F35" s="7"/>
    </row>
    <row r="36" s="1" customFormat="1" customHeight="1" spans="1:6">
      <c r="A36" s="6"/>
      <c r="B36" s="6"/>
      <c r="C36" s="7" t="s">
        <v>226</v>
      </c>
      <c r="D36" s="7" t="s">
        <v>203</v>
      </c>
      <c r="E36" s="7">
        <v>23</v>
      </c>
      <c r="F36" s="7"/>
    </row>
    <row r="37" s="1" customFormat="1" customHeight="1" spans="1:6">
      <c r="A37" s="6"/>
      <c r="B37" s="6"/>
      <c r="C37" s="7" t="s">
        <v>227</v>
      </c>
      <c r="D37" s="7" t="s">
        <v>202</v>
      </c>
      <c r="E37" s="7">
        <v>16</v>
      </c>
      <c r="F37" s="7"/>
    </row>
    <row r="38" s="1" customFormat="1" customHeight="1" spans="1:6">
      <c r="A38" s="6"/>
      <c r="B38" s="6" t="s">
        <v>93</v>
      </c>
      <c r="C38" s="7" t="s">
        <v>228</v>
      </c>
      <c r="D38" s="7" t="s">
        <v>203</v>
      </c>
      <c r="E38" s="7">
        <v>13</v>
      </c>
      <c r="F38" s="7">
        <v>26</v>
      </c>
    </row>
    <row r="39" s="1" customFormat="1" customHeight="1" spans="1:6">
      <c r="A39" s="6"/>
      <c r="B39" s="6"/>
      <c r="C39" s="7" t="s">
        <v>179</v>
      </c>
      <c r="D39" s="7" t="s">
        <v>202</v>
      </c>
      <c r="E39" s="7">
        <v>13</v>
      </c>
      <c r="F39" s="7"/>
    </row>
    <row r="40" s="1" customFormat="1" customHeight="1" spans="1:6">
      <c r="A40" s="6"/>
      <c r="B40" s="6" t="s">
        <v>79</v>
      </c>
      <c r="C40" s="7" t="s">
        <v>229</v>
      </c>
      <c r="D40" s="7" t="s">
        <v>206</v>
      </c>
      <c r="E40" s="7">
        <v>12</v>
      </c>
      <c r="F40" s="7">
        <v>65</v>
      </c>
    </row>
    <row r="41" s="1" customFormat="1" customHeight="1" spans="1:6">
      <c r="A41" s="6"/>
      <c r="B41" s="6"/>
      <c r="C41" s="7" t="s">
        <v>230</v>
      </c>
      <c r="D41" s="7" t="s">
        <v>202</v>
      </c>
      <c r="E41" s="7">
        <v>3</v>
      </c>
      <c r="F41" s="7"/>
    </row>
    <row r="42" s="1" customFormat="1" customHeight="1" spans="1:6">
      <c r="A42" s="6"/>
      <c r="B42" s="6"/>
      <c r="C42" s="7" t="s">
        <v>231</v>
      </c>
      <c r="D42" s="7" t="s">
        <v>202</v>
      </c>
      <c r="E42" s="7">
        <v>4</v>
      </c>
      <c r="F42" s="7"/>
    </row>
    <row r="43" s="1" customFormat="1" customHeight="1" spans="1:6">
      <c r="A43" s="6"/>
      <c r="B43" s="6"/>
      <c r="C43" s="7" t="s">
        <v>232</v>
      </c>
      <c r="D43" s="7" t="s">
        <v>202</v>
      </c>
      <c r="E43" s="7">
        <v>1</v>
      </c>
      <c r="F43" s="7"/>
    </row>
    <row r="44" s="1" customFormat="1" customHeight="1" spans="1:6">
      <c r="A44" s="6"/>
      <c r="B44" s="6"/>
      <c r="C44" s="7" t="s">
        <v>233</v>
      </c>
      <c r="D44" s="7" t="s">
        <v>203</v>
      </c>
      <c r="E44" s="7">
        <v>42</v>
      </c>
      <c r="F44" s="7"/>
    </row>
    <row r="45" s="1" customFormat="1" customHeight="1" spans="1:6">
      <c r="A45" s="6"/>
      <c r="B45" s="6"/>
      <c r="C45" s="7" t="s">
        <v>84</v>
      </c>
      <c r="D45" s="7" t="s">
        <v>202</v>
      </c>
      <c r="E45" s="7">
        <v>3</v>
      </c>
      <c r="F45" s="7"/>
    </row>
    <row r="46" s="1" customFormat="1" customHeight="1" spans="1:6">
      <c r="A46" s="6"/>
      <c r="B46" s="6" t="s">
        <v>45</v>
      </c>
      <c r="C46" s="7" t="s">
        <v>46</v>
      </c>
      <c r="D46" s="7" t="s">
        <v>206</v>
      </c>
      <c r="E46" s="7">
        <v>2</v>
      </c>
      <c r="F46" s="7">
        <v>38</v>
      </c>
    </row>
    <row r="47" s="1" customFormat="1" customHeight="1" spans="1:6">
      <c r="A47" s="6"/>
      <c r="B47" s="6"/>
      <c r="C47" s="7"/>
      <c r="D47" s="7" t="s">
        <v>203</v>
      </c>
      <c r="E47" s="7">
        <v>14</v>
      </c>
      <c r="F47" s="7"/>
    </row>
    <row r="48" s="1" customFormat="1" customHeight="1" spans="1:6">
      <c r="A48" s="6"/>
      <c r="B48" s="6"/>
      <c r="C48" s="7" t="s">
        <v>234</v>
      </c>
      <c r="D48" s="7" t="s">
        <v>202</v>
      </c>
      <c r="E48" s="7">
        <v>22</v>
      </c>
      <c r="F48" s="7"/>
    </row>
    <row r="49" s="1" customFormat="1" customHeight="1" spans="1:6">
      <c r="A49" s="6"/>
      <c r="B49" s="6" t="s">
        <v>235</v>
      </c>
      <c r="C49" s="7" t="s">
        <v>34</v>
      </c>
      <c r="D49" s="7" t="s">
        <v>203</v>
      </c>
      <c r="E49" s="7">
        <v>8</v>
      </c>
      <c r="F49" s="7">
        <v>8</v>
      </c>
    </row>
    <row r="50" s="1" customFormat="1" customHeight="1" spans="1:6">
      <c r="A50" s="6"/>
      <c r="B50" s="6" t="s">
        <v>236</v>
      </c>
      <c r="C50" s="7" t="s">
        <v>219</v>
      </c>
      <c r="D50" s="7" t="s">
        <v>203</v>
      </c>
      <c r="E50" s="7">
        <v>4</v>
      </c>
      <c r="F50" s="7">
        <v>4</v>
      </c>
    </row>
    <row r="51" s="1" customFormat="1" customHeight="1" spans="1:6">
      <c r="A51" s="6"/>
      <c r="B51" s="6" t="s">
        <v>237</v>
      </c>
      <c r="C51" s="7" t="s">
        <v>89</v>
      </c>
      <c r="D51" s="7" t="s">
        <v>203</v>
      </c>
      <c r="E51" s="7">
        <v>13</v>
      </c>
      <c r="F51" s="7">
        <v>13</v>
      </c>
    </row>
    <row r="52" s="1" customFormat="1" customHeight="1" spans="1:6">
      <c r="A52" s="6" t="s">
        <v>238</v>
      </c>
      <c r="B52" s="6" t="s">
        <v>167</v>
      </c>
      <c r="C52" s="7" t="s">
        <v>171</v>
      </c>
      <c r="D52" s="7" t="s">
        <v>203</v>
      </c>
      <c r="E52" s="7">
        <v>18</v>
      </c>
      <c r="F52" s="7">
        <v>105</v>
      </c>
    </row>
    <row r="53" s="1" customFormat="1" customHeight="1" spans="1:6">
      <c r="A53" s="6"/>
      <c r="B53" s="6"/>
      <c r="C53" s="7" t="s">
        <v>239</v>
      </c>
      <c r="D53" s="7" t="s">
        <v>202</v>
      </c>
      <c r="E53" s="7">
        <v>20</v>
      </c>
      <c r="F53" s="7"/>
    </row>
    <row r="54" s="1" customFormat="1" customHeight="1" spans="1:6">
      <c r="A54" s="6"/>
      <c r="B54" s="6"/>
      <c r="C54" s="7" t="s">
        <v>240</v>
      </c>
      <c r="D54" s="7" t="s">
        <v>203</v>
      </c>
      <c r="E54" s="7">
        <v>8</v>
      </c>
      <c r="F54" s="7"/>
    </row>
    <row r="55" s="1" customFormat="1" customHeight="1" spans="1:6">
      <c r="A55" s="6"/>
      <c r="B55" s="6"/>
      <c r="C55" s="7" t="s">
        <v>241</v>
      </c>
      <c r="D55" s="7" t="s">
        <v>203</v>
      </c>
      <c r="E55" s="7">
        <v>24</v>
      </c>
      <c r="F55" s="7"/>
    </row>
    <row r="56" s="1" customFormat="1" customHeight="1" spans="1:6">
      <c r="A56" s="6"/>
      <c r="B56" s="6"/>
      <c r="C56" s="7" t="s">
        <v>242</v>
      </c>
      <c r="D56" s="7" t="s">
        <v>202</v>
      </c>
      <c r="E56" s="7">
        <v>17</v>
      </c>
      <c r="F56" s="7"/>
    </row>
    <row r="57" s="1" customFormat="1" customHeight="1" spans="1:6">
      <c r="A57" s="6"/>
      <c r="B57" s="6"/>
      <c r="C57" s="8" t="s">
        <v>243</v>
      </c>
      <c r="D57" s="8" t="s">
        <v>202</v>
      </c>
      <c r="E57" s="8">
        <v>18</v>
      </c>
      <c r="F57" s="7"/>
    </row>
    <row r="58" s="1" customFormat="1" customHeight="1" spans="1:6">
      <c r="A58" s="6"/>
      <c r="B58" s="6" t="s">
        <v>158</v>
      </c>
      <c r="C58" s="7" t="s">
        <v>244</v>
      </c>
      <c r="D58" s="7" t="s">
        <v>203</v>
      </c>
      <c r="E58" s="7">
        <v>31</v>
      </c>
      <c r="F58" s="7">
        <v>130</v>
      </c>
    </row>
    <row r="59" s="1" customFormat="1" customHeight="1" spans="1:6">
      <c r="A59" s="6"/>
      <c r="B59" s="6"/>
      <c r="C59" s="7" t="s">
        <v>164</v>
      </c>
      <c r="D59" s="7" t="s">
        <v>202</v>
      </c>
      <c r="E59" s="7">
        <v>47</v>
      </c>
      <c r="F59" s="7"/>
    </row>
    <row r="60" s="1" customFormat="1" customHeight="1" spans="1:6">
      <c r="A60" s="6"/>
      <c r="B60" s="6"/>
      <c r="C60" s="7" t="s">
        <v>245</v>
      </c>
      <c r="D60" s="7" t="s">
        <v>202</v>
      </c>
      <c r="E60" s="7">
        <v>46</v>
      </c>
      <c r="F60" s="7"/>
    </row>
    <row r="61" s="1" customFormat="1" customHeight="1" spans="1:6">
      <c r="A61" s="6"/>
      <c r="B61" s="6"/>
      <c r="C61" s="7" t="s">
        <v>246</v>
      </c>
      <c r="D61" s="7" t="s">
        <v>202</v>
      </c>
      <c r="E61" s="7">
        <v>6</v>
      </c>
      <c r="F61" s="7"/>
    </row>
    <row r="62" s="1" customFormat="1" customHeight="1" spans="1:6">
      <c r="A62" s="6"/>
      <c r="B62" s="6" t="s">
        <v>121</v>
      </c>
      <c r="C62" s="7" t="s">
        <v>246</v>
      </c>
      <c r="D62" s="7" t="s">
        <v>202</v>
      </c>
      <c r="E62" s="7">
        <v>33</v>
      </c>
      <c r="F62" s="7">
        <v>33</v>
      </c>
    </row>
    <row r="63" s="1" customFormat="1" customHeight="1" spans="1:6">
      <c r="A63" s="6"/>
      <c r="B63" s="6" t="s">
        <v>125</v>
      </c>
      <c r="C63" s="7" t="s">
        <v>247</v>
      </c>
      <c r="D63" s="7" t="s">
        <v>202</v>
      </c>
      <c r="E63" s="7">
        <v>10</v>
      </c>
      <c r="F63" s="7">
        <v>69</v>
      </c>
    </row>
    <row r="64" s="1" customFormat="1" customHeight="1" spans="1:6">
      <c r="A64" s="6"/>
      <c r="B64" s="6"/>
      <c r="C64" s="7" t="s">
        <v>248</v>
      </c>
      <c r="D64" s="7" t="s">
        <v>202</v>
      </c>
      <c r="E64" s="7">
        <v>14</v>
      </c>
      <c r="F64" s="7"/>
    </row>
    <row r="65" s="1" customFormat="1" customHeight="1" spans="1:6">
      <c r="A65" s="6"/>
      <c r="B65" s="6"/>
      <c r="C65" s="7" t="s">
        <v>212</v>
      </c>
      <c r="D65" s="7" t="s">
        <v>203</v>
      </c>
      <c r="E65" s="7">
        <v>13</v>
      </c>
      <c r="F65" s="7"/>
    </row>
    <row r="66" s="1" customFormat="1" customHeight="1" spans="1:6">
      <c r="A66" s="6"/>
      <c r="B66" s="6"/>
      <c r="C66" s="7" t="s">
        <v>214</v>
      </c>
      <c r="D66" s="7" t="s">
        <v>202</v>
      </c>
      <c r="E66" s="7">
        <v>26</v>
      </c>
      <c r="F66" s="7"/>
    </row>
    <row r="67" s="1" customFormat="1" customHeight="1" spans="1:6">
      <c r="A67" s="6"/>
      <c r="B67" s="6"/>
      <c r="C67" s="7" t="s">
        <v>249</v>
      </c>
      <c r="D67" s="7" t="s">
        <v>202</v>
      </c>
      <c r="E67" s="7">
        <v>4</v>
      </c>
      <c r="F67" s="7"/>
    </row>
    <row r="68" s="1" customFormat="1" customHeight="1" spans="1:6">
      <c r="A68" s="6"/>
      <c r="B68" s="6"/>
      <c r="C68" s="7" t="s">
        <v>213</v>
      </c>
      <c r="D68" s="7" t="s">
        <v>202</v>
      </c>
      <c r="E68" s="7">
        <v>2</v>
      </c>
      <c r="F68" s="7"/>
    </row>
    <row r="69" s="1" customFormat="1" customHeight="1" spans="1:6">
      <c r="A69" s="6"/>
      <c r="B69" s="6" t="s">
        <v>140</v>
      </c>
      <c r="C69" s="7" t="s">
        <v>250</v>
      </c>
      <c r="D69" s="7" t="s">
        <v>202</v>
      </c>
      <c r="E69" s="7">
        <v>3</v>
      </c>
      <c r="F69" s="7">
        <v>32</v>
      </c>
    </row>
    <row r="70" s="1" customFormat="1" customHeight="1" spans="1:6">
      <c r="A70" s="6"/>
      <c r="B70" s="6"/>
      <c r="C70" s="7" t="s">
        <v>251</v>
      </c>
      <c r="D70" s="7" t="s">
        <v>206</v>
      </c>
      <c r="E70" s="7">
        <v>3</v>
      </c>
      <c r="F70" s="7"/>
    </row>
    <row r="71" s="1" customFormat="1" customHeight="1" spans="1:6">
      <c r="A71" s="6"/>
      <c r="B71" s="6"/>
      <c r="C71" s="7"/>
      <c r="D71" s="7" t="s">
        <v>203</v>
      </c>
      <c r="E71" s="7">
        <v>16</v>
      </c>
      <c r="F71" s="7"/>
    </row>
    <row r="72" s="1" customFormat="1" customHeight="1" spans="1:6">
      <c r="A72" s="6"/>
      <c r="B72" s="6"/>
      <c r="C72" s="7" t="s">
        <v>219</v>
      </c>
      <c r="D72" s="7" t="s">
        <v>203</v>
      </c>
      <c r="E72" s="7">
        <v>10</v>
      </c>
      <c r="F72" s="7"/>
    </row>
    <row r="73" s="1" customFormat="1" customHeight="1" spans="1:6">
      <c r="A73" s="6"/>
      <c r="B73" s="6" t="s">
        <v>252</v>
      </c>
      <c r="C73" s="7" t="s">
        <v>253</v>
      </c>
      <c r="D73" s="7" t="s">
        <v>203</v>
      </c>
      <c r="E73" s="7">
        <v>15</v>
      </c>
      <c r="F73" s="7">
        <v>22</v>
      </c>
    </row>
    <row r="74" s="1" customFormat="1" customHeight="1" spans="1:6">
      <c r="A74" s="6"/>
      <c r="B74" s="6"/>
      <c r="C74" s="7" t="s">
        <v>219</v>
      </c>
      <c r="D74" s="7" t="s">
        <v>206</v>
      </c>
      <c r="E74" s="7">
        <v>2</v>
      </c>
      <c r="F74" s="7"/>
    </row>
    <row r="75" s="1" customFormat="1" customHeight="1" spans="1:6">
      <c r="A75" s="6"/>
      <c r="B75" s="6"/>
      <c r="C75" s="7"/>
      <c r="D75" s="7" t="s">
        <v>203</v>
      </c>
      <c r="E75" s="7">
        <v>5</v>
      </c>
      <c r="F75" s="7"/>
    </row>
    <row r="76" s="1" customFormat="1" customHeight="1" spans="1:6">
      <c r="A76" s="6"/>
      <c r="B76" s="6" t="s">
        <v>113</v>
      </c>
      <c r="C76" s="7" t="s">
        <v>254</v>
      </c>
      <c r="D76" s="7" t="s">
        <v>203</v>
      </c>
      <c r="E76" s="7">
        <v>14</v>
      </c>
      <c r="F76" s="7">
        <v>89</v>
      </c>
    </row>
    <row r="77" s="1" customFormat="1" customHeight="1" spans="1:6">
      <c r="A77" s="6"/>
      <c r="B77" s="6"/>
      <c r="C77" s="7" t="s">
        <v>255</v>
      </c>
      <c r="D77" s="7" t="s">
        <v>202</v>
      </c>
      <c r="E77" s="7">
        <v>34</v>
      </c>
      <c r="F77" s="7"/>
    </row>
    <row r="78" s="1" customFormat="1" customHeight="1" spans="1:6">
      <c r="A78" s="6"/>
      <c r="B78" s="6"/>
      <c r="C78" s="7" t="s">
        <v>256</v>
      </c>
      <c r="D78" s="7" t="s">
        <v>202</v>
      </c>
      <c r="E78" s="7">
        <v>35</v>
      </c>
      <c r="F78" s="7"/>
    </row>
    <row r="79" s="1" customFormat="1" customHeight="1" spans="1:6">
      <c r="A79" s="6"/>
      <c r="B79" s="6"/>
      <c r="C79" s="7" t="s">
        <v>46</v>
      </c>
      <c r="D79" s="7" t="s">
        <v>203</v>
      </c>
      <c r="E79" s="7">
        <v>5</v>
      </c>
      <c r="F79" s="7"/>
    </row>
    <row r="80" s="1" customFormat="1" customHeight="1" spans="1:6">
      <c r="A80" s="6"/>
      <c r="B80" s="6"/>
      <c r="C80" s="7" t="s">
        <v>246</v>
      </c>
      <c r="D80" s="7" t="s">
        <v>202</v>
      </c>
      <c r="E80" s="7">
        <v>1</v>
      </c>
      <c r="F80" s="7"/>
    </row>
    <row r="81" s="1" customFormat="1" customHeight="1" spans="1:6">
      <c r="A81" s="6"/>
      <c r="B81" s="6" t="s">
        <v>103</v>
      </c>
      <c r="C81" s="7" t="s">
        <v>257</v>
      </c>
      <c r="D81" s="7" t="s">
        <v>203</v>
      </c>
      <c r="E81" s="7">
        <v>40</v>
      </c>
      <c r="F81" s="7">
        <v>71</v>
      </c>
    </row>
    <row r="82" s="1" customFormat="1" customHeight="1" spans="1:6">
      <c r="A82" s="6"/>
      <c r="B82" s="6"/>
      <c r="C82" s="7" t="s">
        <v>258</v>
      </c>
      <c r="D82" s="7" t="s">
        <v>202</v>
      </c>
      <c r="E82" s="7">
        <v>31</v>
      </c>
      <c r="F82" s="7"/>
    </row>
    <row r="83" s="1" customFormat="1" customHeight="1" spans="1:6">
      <c r="A83" s="6"/>
      <c r="B83" s="6" t="s">
        <v>178</v>
      </c>
      <c r="C83" s="7" t="s">
        <v>179</v>
      </c>
      <c r="D83" s="7" t="s">
        <v>203</v>
      </c>
      <c r="E83" s="7">
        <v>40</v>
      </c>
      <c r="F83" s="7">
        <v>44</v>
      </c>
    </row>
    <row r="84" s="1" customFormat="1" customHeight="1" spans="1:6">
      <c r="A84" s="6"/>
      <c r="B84" s="9"/>
      <c r="C84" s="7" t="s">
        <v>259</v>
      </c>
      <c r="D84" s="7" t="s">
        <v>202</v>
      </c>
      <c r="E84" s="7">
        <v>4</v>
      </c>
      <c r="F84" s="7"/>
    </row>
    <row r="85" s="1" customFormat="1" customHeight="1" spans="1:6">
      <c r="A85" s="6"/>
      <c r="B85" s="6" t="s">
        <v>260</v>
      </c>
      <c r="C85" s="7" t="s">
        <v>136</v>
      </c>
      <c r="D85" s="7" t="s">
        <v>203</v>
      </c>
      <c r="E85" s="7">
        <v>28</v>
      </c>
      <c r="F85" s="7"/>
    </row>
    <row r="86" s="1" customFormat="1" customHeight="1" spans="1:6">
      <c r="A86" s="6"/>
      <c r="B86" s="6" t="s">
        <v>187</v>
      </c>
      <c r="C86" s="7" t="s">
        <v>261</v>
      </c>
      <c r="D86" s="7" t="s">
        <v>202</v>
      </c>
      <c r="E86" s="7">
        <v>13</v>
      </c>
      <c r="F86" s="7">
        <v>39</v>
      </c>
    </row>
    <row r="87" s="1" customFormat="1" customHeight="1" spans="1:6">
      <c r="A87" s="6"/>
      <c r="B87" s="6"/>
      <c r="C87" s="7" t="s">
        <v>262</v>
      </c>
      <c r="D87" s="7" t="s">
        <v>203</v>
      </c>
      <c r="E87" s="7">
        <v>25</v>
      </c>
      <c r="F87" s="7"/>
    </row>
    <row r="88" s="1" customFormat="1" customHeight="1" spans="1:6">
      <c r="A88" s="6"/>
      <c r="B88" s="6"/>
      <c r="C88" s="7" t="s">
        <v>246</v>
      </c>
      <c r="D88" s="7" t="s">
        <v>202</v>
      </c>
      <c r="E88" s="7">
        <v>1</v>
      </c>
      <c r="F88" s="7"/>
    </row>
    <row r="89" s="1" customFormat="1" customHeight="1" spans="1:6">
      <c r="A89" s="6"/>
      <c r="B89" s="6" t="s">
        <v>108</v>
      </c>
      <c r="C89" s="7" t="s">
        <v>255</v>
      </c>
      <c r="D89" s="7" t="s">
        <v>202</v>
      </c>
      <c r="E89" s="7">
        <v>109</v>
      </c>
      <c r="F89" s="7">
        <v>135</v>
      </c>
    </row>
    <row r="90" s="1" customFormat="1" customHeight="1" spans="1:6">
      <c r="A90" s="6"/>
      <c r="B90" s="6"/>
      <c r="C90" s="7" t="s">
        <v>263</v>
      </c>
      <c r="D90" s="7" t="s">
        <v>203</v>
      </c>
      <c r="E90" s="7">
        <v>8</v>
      </c>
      <c r="F90" s="7"/>
    </row>
    <row r="91" s="1" customFormat="1" customHeight="1" spans="1:6">
      <c r="A91" s="6"/>
      <c r="B91" s="6"/>
      <c r="C91" s="7" t="s">
        <v>264</v>
      </c>
      <c r="D91" s="7" t="s">
        <v>203</v>
      </c>
      <c r="E91" s="7">
        <v>10</v>
      </c>
      <c r="F91" s="7"/>
    </row>
    <row r="92" s="1" customFormat="1" customHeight="1" spans="1:6">
      <c r="A92" s="6"/>
      <c r="B92" s="6"/>
      <c r="C92" s="7" t="s">
        <v>265</v>
      </c>
      <c r="D92" s="7" t="s">
        <v>203</v>
      </c>
      <c r="E92" s="7">
        <v>6</v>
      </c>
      <c r="F92" s="7"/>
    </row>
    <row r="93" s="1" customFormat="1" customHeight="1" spans="1:6">
      <c r="A93" s="6"/>
      <c r="B93" s="6"/>
      <c r="C93" s="7" t="s">
        <v>266</v>
      </c>
      <c r="D93" s="7" t="s">
        <v>203</v>
      </c>
      <c r="E93" s="7">
        <v>1</v>
      </c>
      <c r="F93" s="7"/>
    </row>
    <row r="94" s="1" customFormat="1" customHeight="1" spans="1:6">
      <c r="A94" s="6"/>
      <c r="B94" s="6"/>
      <c r="C94" s="7" t="s">
        <v>267</v>
      </c>
      <c r="D94" s="7" t="s">
        <v>203</v>
      </c>
      <c r="E94" s="7">
        <v>1</v>
      </c>
      <c r="F94" s="7"/>
    </row>
    <row r="95" s="1" customFormat="1" customHeight="1" spans="1:6">
      <c r="A95" s="6" t="s">
        <v>193</v>
      </c>
      <c r="B95" s="6"/>
      <c r="C95" s="10"/>
      <c r="D95" s="10"/>
      <c r="E95" s="10"/>
      <c r="F95" s="7">
        <f>SUM(F3:F94)</f>
        <v>1693</v>
      </c>
    </row>
  </sheetData>
  <mergeCells count="54">
    <mergeCell ref="A1:F1"/>
    <mergeCell ref="A95:B95"/>
    <mergeCell ref="A3:A51"/>
    <mergeCell ref="A52:A94"/>
    <mergeCell ref="B3:B7"/>
    <mergeCell ref="B8:B13"/>
    <mergeCell ref="B14:B16"/>
    <mergeCell ref="B17:B21"/>
    <mergeCell ref="B22:B25"/>
    <mergeCell ref="B26:B28"/>
    <mergeCell ref="B29:B33"/>
    <mergeCell ref="B34:B37"/>
    <mergeCell ref="B38:B39"/>
    <mergeCell ref="B40:B45"/>
    <mergeCell ref="B46:B48"/>
    <mergeCell ref="B52:B57"/>
    <mergeCell ref="B58:B61"/>
    <mergeCell ref="B63:B68"/>
    <mergeCell ref="B69:B72"/>
    <mergeCell ref="B73:B75"/>
    <mergeCell ref="B76:B80"/>
    <mergeCell ref="B81:B82"/>
    <mergeCell ref="B83:B84"/>
    <mergeCell ref="B86:B88"/>
    <mergeCell ref="B89:B94"/>
    <mergeCell ref="C6:C7"/>
    <mergeCell ref="C12:C13"/>
    <mergeCell ref="C22:C23"/>
    <mergeCell ref="C31:C32"/>
    <mergeCell ref="C34:C35"/>
    <mergeCell ref="C46:C47"/>
    <mergeCell ref="C70:C71"/>
    <mergeCell ref="C74:C75"/>
    <mergeCell ref="F3:F7"/>
    <mergeCell ref="F8:F13"/>
    <mergeCell ref="F14:F16"/>
    <mergeCell ref="F17:F21"/>
    <mergeCell ref="F22:F25"/>
    <mergeCell ref="F26:F28"/>
    <mergeCell ref="F29:F33"/>
    <mergeCell ref="F34:F37"/>
    <mergeCell ref="F38:F39"/>
    <mergeCell ref="F40:F45"/>
    <mergeCell ref="F46:F48"/>
    <mergeCell ref="F52:F57"/>
    <mergeCell ref="F58:F61"/>
    <mergeCell ref="F63:F68"/>
    <mergeCell ref="F69:F72"/>
    <mergeCell ref="F73:F75"/>
    <mergeCell ref="F76:F80"/>
    <mergeCell ref="F81:F82"/>
    <mergeCell ref="F83:F84"/>
    <mergeCell ref="F86:F88"/>
    <mergeCell ref="F89:F94"/>
  </mergeCells>
  <dataValidations count="1">
    <dataValidation type="list" allowBlank="1" showInputMessage="1" showErrorMessage="1" sqref="D11 D12 D20 D38 D47 D52 D57 D58 D67 D92 D93 D94 D95 D1:D10 D13:D16 D17:D19 D22:D37 D39:D46 D48:D51 D53:D56 D59:D66 D68:D75 D76:D80 D81:D82 D83:D84 D85:D88 D89:D91 D96:D65487">
      <formula1>"专硕,学硕,博士"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就业办</dc:creator>
  <cp:lastModifiedBy>。</cp:lastModifiedBy>
  <dcterms:created xsi:type="dcterms:W3CDTF">2019-08-24T09:04:00Z</dcterms:created>
  <dcterms:modified xsi:type="dcterms:W3CDTF">2023-01-13T07:52:09Z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578B42752F91481FB3A59F398C0F1A8D</vt:lpwstr>
  </property>
</Properties>
</file>