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105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<sst xmlns="http://schemas.openxmlformats.org/spreadsheetml/2006/main" count="429" uniqueCount="225">
  <si>
    <t>广东财经大学2023届毕业生信息统计表</t>
  </si>
  <si>
    <t>学院名称</t>
  </si>
  <si>
    <t>专业名称</t>
  </si>
  <si>
    <t>学历</t>
  </si>
  <si>
    <t>校区</t>
  </si>
  <si>
    <t>人数</t>
  </si>
  <si>
    <t>合计</t>
  </si>
  <si>
    <t>辅导员联系人</t>
  </si>
  <si>
    <t>固定电话</t>
  </si>
  <si>
    <t>工商管理学院/
粤商学院</t>
  </si>
  <si>
    <t>工商管理专业</t>
  </si>
  <si>
    <t>本科</t>
  </si>
  <si>
    <t>广州校区</t>
  </si>
  <si>
    <t>陈老师</t>
  </si>
  <si>
    <t>020-84096372</t>
  </si>
  <si>
    <t>工商管理（创业管理方向）专业</t>
  </si>
  <si>
    <t>于老师</t>
  </si>
  <si>
    <t>020-84096770</t>
  </si>
  <si>
    <t>工商管理（拔尖创新人才培养实验区）专业</t>
  </si>
  <si>
    <t>物流管理专业</t>
  </si>
  <si>
    <t>市场营销专业</t>
  </si>
  <si>
    <t>邓老师</t>
  </si>
  <si>
    <t>020-84224117</t>
  </si>
  <si>
    <t>企业管理专业</t>
  </si>
  <si>
    <t>硕士研究生</t>
  </si>
  <si>
    <t>韩老师</t>
  </si>
  <si>
    <t>020-84096877</t>
  </si>
  <si>
    <t>钟老师</t>
  </si>
  <si>
    <t>佛山校区</t>
  </si>
  <si>
    <t>经济学院</t>
  </si>
  <si>
    <t>国际经济与贸易</t>
  </si>
  <si>
    <t>020-84096055</t>
  </si>
  <si>
    <t>国际商务</t>
  </si>
  <si>
    <t>国际商务（实验区）</t>
  </si>
  <si>
    <t>国际商务（中外联合培养项目）</t>
  </si>
  <si>
    <t>李老师</t>
  </si>
  <si>
    <t>经济学</t>
  </si>
  <si>
    <t>经济学（拔尖创新人才培养实验区）</t>
  </si>
  <si>
    <t>经济统计学</t>
  </si>
  <si>
    <t>理论经济学</t>
  </si>
  <si>
    <t>肖老师</t>
  </si>
  <si>
    <t>020-84261545</t>
  </si>
  <si>
    <t>数量经济学</t>
  </si>
  <si>
    <t>区域经济学</t>
  </si>
  <si>
    <t>保险</t>
  </si>
  <si>
    <t>统计学</t>
  </si>
  <si>
    <t>国际贸易学</t>
  </si>
  <si>
    <t>产业经济学</t>
  </si>
  <si>
    <t>国民经济学</t>
  </si>
  <si>
    <t>张老师</t>
  </si>
  <si>
    <t>0757-87828263</t>
  </si>
  <si>
    <t>会计学院</t>
  </si>
  <si>
    <t>会计学1班</t>
  </si>
  <si>
    <t>涂老师</t>
  </si>
  <si>
    <t>020-84096991</t>
  </si>
  <si>
    <t>会计学2班</t>
  </si>
  <si>
    <t>专升本联合培养会计班</t>
  </si>
  <si>
    <t>国际会计（acca)1班</t>
  </si>
  <si>
    <t>国际会计（acca)2班</t>
  </si>
  <si>
    <t>审计学（注册审计师）1班</t>
  </si>
  <si>
    <t>审计学（内部审计师）1班</t>
  </si>
  <si>
    <t>审计学（信息系统审计）1班</t>
  </si>
  <si>
    <t>会计学</t>
  </si>
  <si>
    <t>黄老师</t>
  </si>
  <si>
    <t>020-84096532</t>
  </si>
  <si>
    <t>审计</t>
  </si>
  <si>
    <t>会计</t>
  </si>
  <si>
    <t>财政税务学院</t>
  </si>
  <si>
    <t>财政学</t>
  </si>
  <si>
    <t>周老师</t>
  </si>
  <si>
    <t>020-84096885</t>
  </si>
  <si>
    <t>资产评估</t>
  </si>
  <si>
    <t>税收学</t>
  </si>
  <si>
    <t>020-84096142</t>
  </si>
  <si>
    <t>税务</t>
  </si>
  <si>
    <t>公共管理学院</t>
  </si>
  <si>
    <t>公共事业管理</t>
  </si>
  <si>
    <t>谢老师</t>
  </si>
  <si>
    <t>020-84096932</t>
  </si>
  <si>
    <t>行政管理</t>
  </si>
  <si>
    <t>房地产开发与管理</t>
  </si>
  <si>
    <t>土地资源管理</t>
  </si>
  <si>
    <t>社会工作</t>
  </si>
  <si>
    <t>行政管理（专升本）</t>
  </si>
  <si>
    <t xml:space="preserve"> 本科</t>
  </si>
  <si>
    <t>杨老师</t>
  </si>
  <si>
    <t>020-84096923</t>
  </si>
  <si>
    <t>公共管理硕士</t>
  </si>
  <si>
    <t>颜老师</t>
  </si>
  <si>
    <t>020-84096166</t>
  </si>
  <si>
    <t>金融学院</t>
  </si>
  <si>
    <t>保险学</t>
  </si>
  <si>
    <t>傅老师</t>
  </si>
  <si>
    <t>020-84096595</t>
  </si>
  <si>
    <t>金融工程学</t>
  </si>
  <si>
    <t>投资学</t>
  </si>
  <si>
    <t>金融学</t>
  </si>
  <si>
    <t>2019金融学（中外联合培养项目班)</t>
  </si>
  <si>
    <t>林老师</t>
  </si>
  <si>
    <t>020-84096061</t>
  </si>
  <si>
    <t>金融学研究生</t>
  </si>
  <si>
    <t>研究生</t>
  </si>
  <si>
    <t>闫老师</t>
  </si>
  <si>
    <t>金融硕士</t>
  </si>
  <si>
    <t>信息学院</t>
  </si>
  <si>
    <t>软件工程</t>
  </si>
  <si>
    <t>温老师</t>
  </si>
  <si>
    <t>020-84096357</t>
  </si>
  <si>
    <t>计算机科学与技术</t>
  </si>
  <si>
    <t>计算机科学与技术（人工智能方向）</t>
  </si>
  <si>
    <r>
      <rPr>
        <sz val="12"/>
        <rFont val="宋体"/>
        <charset val="134"/>
      </rPr>
      <t>020-84096</t>
    </r>
    <r>
      <rPr>
        <sz val="12"/>
        <rFont val="宋体"/>
        <charset val="134"/>
      </rPr>
      <t>800</t>
    </r>
  </si>
  <si>
    <t>计算机科学与技术（实验班）</t>
  </si>
  <si>
    <t>信息管理与信息系统</t>
  </si>
  <si>
    <t>电子商务</t>
  </si>
  <si>
    <t>技术经济及管理</t>
  </si>
  <si>
    <t>沈老师</t>
  </si>
  <si>
    <t>020-84268021</t>
  </si>
  <si>
    <t>管理科学与工程</t>
  </si>
  <si>
    <t>法学院</t>
  </si>
  <si>
    <t>法学（粤港澳大湾区法务）</t>
  </si>
  <si>
    <t>刘老师</t>
  </si>
  <si>
    <t>020-84261993</t>
  </si>
  <si>
    <t>法学（企业法务）</t>
  </si>
  <si>
    <t>法学专业（中外联合培养项目）</t>
  </si>
  <si>
    <t>020-84096330</t>
  </si>
  <si>
    <t>法学</t>
  </si>
  <si>
    <t>法学理论</t>
  </si>
  <si>
    <t>曾老师</t>
  </si>
  <si>
    <t>020-84096251</t>
  </si>
  <si>
    <t>宪法学与行政法学</t>
  </si>
  <si>
    <t>刑法学</t>
  </si>
  <si>
    <t>民商法学</t>
  </si>
  <si>
    <t>诉讼法学</t>
  </si>
  <si>
    <t>经济法学</t>
  </si>
  <si>
    <t>国际法学</t>
  </si>
  <si>
    <t>法律硕士（非法学）</t>
  </si>
  <si>
    <t>法律硕士（法学）金融方向</t>
  </si>
  <si>
    <t>法律硕士（法学）</t>
  </si>
  <si>
    <t>020-84096143</t>
  </si>
  <si>
    <t>外国语学院</t>
  </si>
  <si>
    <t>商务英语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</si>
  <si>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20-84095051</t>
    </r>
  </si>
  <si>
    <t>日语</t>
  </si>
  <si>
    <t>翻译</t>
  </si>
  <si>
    <t>英语</t>
  </si>
  <si>
    <t>英语语言文学</t>
  </si>
  <si>
    <t>郑老师</t>
  </si>
  <si>
    <t>020-84095090</t>
  </si>
  <si>
    <t>艺术与设计学院</t>
  </si>
  <si>
    <t>产品设计</t>
  </si>
  <si>
    <t>020-84096482</t>
  </si>
  <si>
    <t>数字媒体艺术</t>
  </si>
  <si>
    <t>环境设计</t>
  </si>
  <si>
    <t>视觉传达设计</t>
  </si>
  <si>
    <t>设计学</t>
  </si>
  <si>
    <t>020-84096620</t>
  </si>
  <si>
    <t>艺术设计</t>
  </si>
  <si>
    <t>人文与传播学院</t>
  </si>
  <si>
    <t>2019级汉语言文学</t>
  </si>
  <si>
    <t>吴老师</t>
  </si>
  <si>
    <t>020-84091781</t>
  </si>
  <si>
    <t>2019级汉语言文学（创意写作）</t>
  </si>
  <si>
    <t>2019级汉语言文学（商务文秘）</t>
  </si>
  <si>
    <t>2019级广告学</t>
  </si>
  <si>
    <t>2019级新闻学全媒体（实验班）</t>
  </si>
  <si>
    <t>杜老师</t>
  </si>
  <si>
    <t>020-84096921</t>
  </si>
  <si>
    <t>2019级新闻学（财经新闻）</t>
  </si>
  <si>
    <t>2019级新闻学（政法新闻）</t>
  </si>
  <si>
    <t>2019级编辑出版学</t>
  </si>
  <si>
    <t>2020级广播电视</t>
  </si>
  <si>
    <t>2020级企业文化与伦理</t>
  </si>
  <si>
    <t>2021级出版</t>
  </si>
  <si>
    <t>文化旅游与地理学院</t>
  </si>
  <si>
    <t>旅游管理</t>
  </si>
  <si>
    <t>胡老师</t>
  </si>
  <si>
    <t>020-84096536</t>
  </si>
  <si>
    <t>酒店管理</t>
  </si>
  <si>
    <t>酒店管理(3+2高职本科协同育人项目)</t>
  </si>
  <si>
    <t>020-84096438</t>
  </si>
  <si>
    <t>会展经济与管理</t>
  </si>
  <si>
    <t>文化产业管理</t>
  </si>
  <si>
    <t>自然地理与资源环境</t>
  </si>
  <si>
    <t>人文地理与城乡规划</t>
  </si>
  <si>
    <t>酒店管理（佛山校区全学段）</t>
  </si>
  <si>
    <t>符老师</t>
  </si>
  <si>
    <t>0757-87828830</t>
  </si>
  <si>
    <t>旅游管理学术学位硕士</t>
  </si>
  <si>
    <t>艾老师</t>
  </si>
  <si>
    <t>020-84096505</t>
  </si>
  <si>
    <t>旅游管理专业学位硕士</t>
  </si>
  <si>
    <t>统计与数学学院</t>
  </si>
  <si>
    <t>数据科学与大数据技术</t>
  </si>
  <si>
    <t>冯老师</t>
  </si>
  <si>
    <t>020-84096253</t>
  </si>
  <si>
    <t>应用统计学</t>
  </si>
  <si>
    <t>数学与应用数学</t>
  </si>
  <si>
    <t>王老师</t>
  </si>
  <si>
    <t>人力资源学院</t>
  </si>
  <si>
    <t>人力资源管理</t>
  </si>
  <si>
    <t>020-84096537</t>
  </si>
  <si>
    <t>劳动与社会保障</t>
  </si>
  <si>
    <t>应用心理学</t>
  </si>
  <si>
    <t>湾区影视产业学院</t>
  </si>
  <si>
    <t>广告学</t>
  </si>
  <si>
    <t>0757-87828929</t>
  </si>
  <si>
    <t>播音与主持艺术</t>
  </si>
  <si>
    <t>020 —84096280</t>
  </si>
  <si>
    <t>广播电视编导</t>
  </si>
  <si>
    <t>国际商学院</t>
  </si>
  <si>
    <t>金融学（佛山全学段）</t>
  </si>
  <si>
    <t>0757-87801306</t>
  </si>
  <si>
    <t>财务管理（佛山全学段）</t>
  </si>
  <si>
    <t>财务管理（中外联合培养项目）</t>
  </si>
  <si>
    <t>物流管理（佛山全学段）</t>
  </si>
  <si>
    <t>0757-87828013</t>
  </si>
  <si>
    <t>电子商务（佛山全学段）</t>
  </si>
  <si>
    <t>电子商务（专升本）</t>
  </si>
  <si>
    <t>智能财会管理学院</t>
  </si>
  <si>
    <t>2019级财务管理1班</t>
  </si>
  <si>
    <t>020-84092009</t>
  </si>
  <si>
    <t>2019级管理会计1班</t>
  </si>
  <si>
    <t>马克思主义学院</t>
  </si>
  <si>
    <t>马克思主义理论</t>
  </si>
  <si>
    <t>020-84096604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</si>
</sst>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"/>
  <sheetViews>
    <sheetView tabSelected="1" zoomScale="78" zoomScaleNormal="78" topLeftCell="A112" workbookViewId="0">
      <selection activeCell="I136" sqref="I136"/>
    </sheetView>
  </sheetViews>
  <sheetFormatPr defaultColWidth="9" defaultRowHeight="13.5" outlineLevelCol="7"/>
  <cols>
    <col min="1" max="1" width="18.1327433628319" style="1" customWidth="1"/>
    <col min="2" max="2" width="39.9203539823009" style="1" customWidth="1"/>
    <col min="3" max="3" width="12.4159292035398" style="1" customWidth="1"/>
    <col min="4" max="4" width="10.0265486725664" style="1" customWidth="1"/>
    <col min="5" max="6" width="7.13274336283186" style="1" customWidth="1"/>
    <col min="7" max="7" width="13.8849557522124" style="1" customWidth="1"/>
    <col min="8" max="8" width="15.929203539823" style="1" customWidth="1"/>
    <col min="9" max="16" width="9" style="1"/>
    <col min="17" max="17" width="13.5398230088496" style="1"/>
    <col min="18" max="16384" width="9" style="1"/>
  </cols>
  <sheetData>
    <row r="1" ht="24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ht="20.1" customHeight="1" spans="1:8">
      <c r="A3" s="5" t="s">
        <v>9</v>
      </c>
      <c r="B3" s="6" t="s">
        <v>10</v>
      </c>
      <c r="C3" s="7" t="s">
        <v>11</v>
      </c>
      <c r="D3" s="8" t="s">
        <v>12</v>
      </c>
      <c r="E3" s="6">
        <v>147</v>
      </c>
      <c r="F3" s="9">
        <f>SUM(E3:E9)</f>
        <v>574</v>
      </c>
      <c r="G3" s="10" t="s">
        <v>13</v>
      </c>
      <c r="H3" s="10" t="s">
        <v>14</v>
      </c>
    </row>
    <row r="4" ht="20.1" customHeight="1" spans="1:8">
      <c r="A4" s="11"/>
      <c r="B4" s="6" t="s">
        <v>15</v>
      </c>
      <c r="C4" s="7" t="s">
        <v>11</v>
      </c>
      <c r="D4" s="12"/>
      <c r="E4" s="6">
        <v>50</v>
      </c>
      <c r="F4" s="11"/>
      <c r="G4" s="10" t="s">
        <v>16</v>
      </c>
      <c r="H4" s="10" t="s">
        <v>17</v>
      </c>
    </row>
    <row r="5" ht="20.1" customHeight="1" spans="1:8">
      <c r="A5" s="11"/>
      <c r="B5" s="6" t="s">
        <v>18</v>
      </c>
      <c r="C5" s="7" t="s">
        <v>11</v>
      </c>
      <c r="D5" s="12"/>
      <c r="E5" s="6">
        <v>20</v>
      </c>
      <c r="F5" s="11"/>
      <c r="G5" s="10" t="s">
        <v>13</v>
      </c>
      <c r="H5" s="10" t="s">
        <v>14</v>
      </c>
    </row>
    <row r="6" ht="20.1" customHeight="1" spans="1:8">
      <c r="A6" s="11"/>
      <c r="B6" s="6" t="s">
        <v>19</v>
      </c>
      <c r="C6" s="7" t="s">
        <v>11</v>
      </c>
      <c r="D6" s="12"/>
      <c r="E6" s="6">
        <v>69</v>
      </c>
      <c r="F6" s="11"/>
      <c r="G6" s="10" t="s">
        <v>13</v>
      </c>
      <c r="H6" s="10" t="s">
        <v>14</v>
      </c>
    </row>
    <row r="7" ht="19" customHeight="1" spans="1:8">
      <c r="A7" s="11"/>
      <c r="B7" s="6" t="s">
        <v>20</v>
      </c>
      <c r="C7" s="7" t="s">
        <v>11</v>
      </c>
      <c r="D7" s="12"/>
      <c r="E7" s="6">
        <v>129</v>
      </c>
      <c r="F7" s="11"/>
      <c r="G7" s="10" t="s">
        <v>21</v>
      </c>
      <c r="H7" s="10" t="s">
        <v>22</v>
      </c>
    </row>
    <row r="8" ht="19" customHeight="1" spans="1:8">
      <c r="A8" s="11"/>
      <c r="B8" s="6" t="s">
        <v>23</v>
      </c>
      <c r="C8" s="7" t="s">
        <v>24</v>
      </c>
      <c r="D8" s="12"/>
      <c r="E8" s="13">
        <v>20</v>
      </c>
      <c r="F8" s="11"/>
      <c r="G8" s="10" t="s">
        <v>25</v>
      </c>
      <c r="H8" s="10" t="s">
        <v>26</v>
      </c>
    </row>
    <row r="9" ht="19" customHeight="1" spans="1:8">
      <c r="A9" s="11"/>
      <c r="B9" s="6" t="s">
        <v>10</v>
      </c>
      <c r="C9" s="7" t="s">
        <v>24</v>
      </c>
      <c r="D9" s="14"/>
      <c r="E9" s="13">
        <v>139</v>
      </c>
      <c r="F9" s="15"/>
      <c r="G9" s="10" t="s">
        <v>27</v>
      </c>
      <c r="H9" s="10">
        <v>84095128</v>
      </c>
    </row>
    <row r="10" ht="19" customHeight="1" spans="1:8">
      <c r="A10" s="15"/>
      <c r="B10" s="6"/>
      <c r="C10" s="7" t="s">
        <v>24</v>
      </c>
      <c r="D10" s="6" t="s">
        <v>28</v>
      </c>
      <c r="E10" s="13">
        <v>71</v>
      </c>
      <c r="F10" s="6">
        <v>71</v>
      </c>
      <c r="G10" s="10" t="s">
        <v>27</v>
      </c>
      <c r="H10" s="10">
        <v>84095128</v>
      </c>
    </row>
    <row r="11" ht="19" customHeight="1" spans="1:8">
      <c r="A11" s="6" t="s">
        <v>29</v>
      </c>
      <c r="B11" s="6" t="s">
        <v>30</v>
      </c>
      <c r="C11" s="13" t="s">
        <v>11</v>
      </c>
      <c r="D11" s="7" t="s">
        <v>12</v>
      </c>
      <c r="E11" s="6">
        <v>155</v>
      </c>
      <c r="F11" s="6">
        <f>SUM(E11:E25)</f>
        <v>608</v>
      </c>
      <c r="G11" s="9" t="s">
        <v>13</v>
      </c>
      <c r="H11" s="9" t="s">
        <v>31</v>
      </c>
    </row>
    <row r="12" ht="20.1" customHeight="1" spans="1:8">
      <c r="A12" s="6"/>
      <c r="B12" s="6" t="s">
        <v>32</v>
      </c>
      <c r="C12" s="13" t="s">
        <v>11</v>
      </c>
      <c r="D12" s="7"/>
      <c r="E12" s="6">
        <v>47</v>
      </c>
      <c r="F12" s="6"/>
      <c r="G12" s="11"/>
      <c r="H12" s="11"/>
    </row>
    <row r="13" ht="20.1" customHeight="1" spans="1:8">
      <c r="A13" s="6"/>
      <c r="B13" s="6" t="s">
        <v>33</v>
      </c>
      <c r="C13" s="13" t="s">
        <v>11</v>
      </c>
      <c r="D13" s="7"/>
      <c r="E13" s="6">
        <v>40</v>
      </c>
      <c r="F13" s="6"/>
      <c r="G13" s="15"/>
      <c r="H13" s="15"/>
    </row>
    <row r="14" ht="20.1" customHeight="1" spans="1:8">
      <c r="A14" s="6"/>
      <c r="B14" s="6" t="s">
        <v>34</v>
      </c>
      <c r="C14" s="13" t="s">
        <v>11</v>
      </c>
      <c r="D14" s="7"/>
      <c r="E14" s="6">
        <v>31</v>
      </c>
      <c r="F14" s="6"/>
      <c r="G14" s="9" t="s">
        <v>35</v>
      </c>
      <c r="H14" s="9" t="s">
        <v>31</v>
      </c>
    </row>
    <row r="15" ht="20.1" customHeight="1" spans="1:8">
      <c r="A15" s="6"/>
      <c r="B15" s="6" t="s">
        <v>36</v>
      </c>
      <c r="C15" s="13" t="s">
        <v>11</v>
      </c>
      <c r="D15" s="7"/>
      <c r="E15" s="6">
        <v>119</v>
      </c>
      <c r="F15" s="6"/>
      <c r="G15" s="11"/>
      <c r="H15" s="11"/>
    </row>
    <row r="16" ht="20.1" customHeight="1" spans="1:8">
      <c r="A16" s="6"/>
      <c r="B16" s="6" t="s">
        <v>37</v>
      </c>
      <c r="C16" s="13" t="s">
        <v>11</v>
      </c>
      <c r="D16" s="7"/>
      <c r="E16" s="6">
        <v>30</v>
      </c>
      <c r="F16" s="6"/>
      <c r="G16" s="11"/>
      <c r="H16" s="11"/>
    </row>
    <row r="17" ht="20.1" customHeight="1" spans="1:8">
      <c r="A17" s="6"/>
      <c r="B17" s="6" t="s">
        <v>38</v>
      </c>
      <c r="C17" s="13" t="s">
        <v>11</v>
      </c>
      <c r="D17" s="7"/>
      <c r="E17" s="6">
        <v>86</v>
      </c>
      <c r="F17" s="6"/>
      <c r="G17" s="15"/>
      <c r="H17" s="15"/>
    </row>
    <row r="18" ht="20.1" customHeight="1" spans="1:8">
      <c r="A18" s="6"/>
      <c r="B18" s="6" t="s">
        <v>39</v>
      </c>
      <c r="C18" s="7" t="s">
        <v>24</v>
      </c>
      <c r="D18" s="7"/>
      <c r="E18" s="6">
        <v>7</v>
      </c>
      <c r="F18" s="6"/>
      <c r="G18" s="9" t="s">
        <v>40</v>
      </c>
      <c r="H18" s="9" t="s">
        <v>41</v>
      </c>
    </row>
    <row r="19" ht="20.1" customHeight="1" spans="1:8">
      <c r="A19" s="6"/>
      <c r="B19" s="6" t="s">
        <v>42</v>
      </c>
      <c r="C19" s="7" t="s">
        <v>24</v>
      </c>
      <c r="D19" s="7"/>
      <c r="E19" s="6">
        <v>5</v>
      </c>
      <c r="F19" s="6"/>
      <c r="G19" s="11"/>
      <c r="H19" s="11"/>
    </row>
    <row r="20" ht="20.1" customHeight="1" spans="1:8">
      <c r="A20" s="6"/>
      <c r="B20" s="6" t="s">
        <v>43</v>
      </c>
      <c r="C20" s="7" t="s">
        <v>24</v>
      </c>
      <c r="D20" s="7"/>
      <c r="E20" s="6">
        <v>6</v>
      </c>
      <c r="F20" s="6"/>
      <c r="G20" s="11"/>
      <c r="H20" s="11"/>
    </row>
    <row r="21" ht="20.1" customHeight="1" spans="1:8">
      <c r="A21" s="6"/>
      <c r="B21" s="6" t="s">
        <v>44</v>
      </c>
      <c r="C21" s="7" t="s">
        <v>24</v>
      </c>
      <c r="D21" s="7"/>
      <c r="E21" s="6">
        <v>46</v>
      </c>
      <c r="F21" s="6"/>
      <c r="G21" s="11"/>
      <c r="H21" s="11"/>
    </row>
    <row r="22" ht="20.1" customHeight="1" spans="1:8">
      <c r="A22" s="6"/>
      <c r="B22" s="6" t="s">
        <v>45</v>
      </c>
      <c r="C22" s="7" t="s">
        <v>24</v>
      </c>
      <c r="D22" s="7"/>
      <c r="E22" s="6">
        <v>10</v>
      </c>
      <c r="F22" s="6"/>
      <c r="G22" s="11"/>
      <c r="H22" s="11"/>
    </row>
    <row r="23" ht="20.1" customHeight="1" spans="1:8">
      <c r="A23" s="6"/>
      <c r="B23" s="6" t="s">
        <v>46</v>
      </c>
      <c r="C23" s="7" t="s">
        <v>24</v>
      </c>
      <c r="D23" s="7"/>
      <c r="E23" s="6">
        <v>8</v>
      </c>
      <c r="F23" s="6"/>
      <c r="G23" s="11"/>
      <c r="H23" s="11"/>
    </row>
    <row r="24" ht="20.1" customHeight="1" spans="1:8">
      <c r="A24" s="6"/>
      <c r="B24" s="6" t="s">
        <v>47</v>
      </c>
      <c r="C24" s="7" t="s">
        <v>24</v>
      </c>
      <c r="D24" s="7"/>
      <c r="E24" s="6">
        <v>10</v>
      </c>
      <c r="F24" s="6"/>
      <c r="G24" s="11"/>
      <c r="H24" s="11"/>
    </row>
    <row r="25" ht="20.1" customHeight="1" spans="1:8">
      <c r="A25" s="6"/>
      <c r="B25" s="6" t="s">
        <v>48</v>
      </c>
      <c r="C25" s="7" t="s">
        <v>24</v>
      </c>
      <c r="D25" s="7"/>
      <c r="E25" s="6">
        <v>8</v>
      </c>
      <c r="F25" s="6"/>
      <c r="G25" s="15"/>
      <c r="H25" s="15"/>
    </row>
    <row r="26" ht="20.1" customHeight="1" spans="1:8">
      <c r="A26" s="6"/>
      <c r="B26" s="6" t="s">
        <v>44</v>
      </c>
      <c r="C26" s="7" t="s">
        <v>24</v>
      </c>
      <c r="D26" s="7" t="s">
        <v>28</v>
      </c>
      <c r="E26" s="6">
        <v>40</v>
      </c>
      <c r="F26" s="6">
        <v>40</v>
      </c>
      <c r="G26" s="6" t="s">
        <v>49</v>
      </c>
      <c r="H26" s="6" t="s">
        <v>50</v>
      </c>
    </row>
    <row r="27" ht="20.1" customHeight="1" spans="1:8">
      <c r="A27" s="9" t="s">
        <v>51</v>
      </c>
      <c r="B27" s="16" t="s">
        <v>52</v>
      </c>
      <c r="C27" s="13" t="s">
        <v>11</v>
      </c>
      <c r="D27" s="8" t="s">
        <v>12</v>
      </c>
      <c r="E27" s="7">
        <v>43</v>
      </c>
      <c r="F27" s="17">
        <f>SUM(E27:E34)</f>
        <v>344</v>
      </c>
      <c r="G27" s="5" t="s">
        <v>53</v>
      </c>
      <c r="H27" s="9" t="s">
        <v>54</v>
      </c>
    </row>
    <row r="28" ht="20.1" customHeight="1" spans="1:8">
      <c r="A28" s="11"/>
      <c r="B28" s="16" t="s">
        <v>55</v>
      </c>
      <c r="C28" s="13" t="s">
        <v>11</v>
      </c>
      <c r="D28" s="12"/>
      <c r="E28" s="7">
        <v>40</v>
      </c>
      <c r="F28" s="18"/>
      <c r="G28" s="19"/>
      <c r="H28" s="11"/>
    </row>
    <row r="29" ht="20.1" customHeight="1" spans="1:8">
      <c r="A29" s="11"/>
      <c r="B29" s="16" t="s">
        <v>56</v>
      </c>
      <c r="C29" s="13" t="s">
        <v>11</v>
      </c>
      <c r="D29" s="12"/>
      <c r="E29" s="7">
        <v>26</v>
      </c>
      <c r="F29" s="18"/>
      <c r="G29" s="19"/>
      <c r="H29" s="11"/>
    </row>
    <row r="30" ht="20.1" customHeight="1" spans="1:8">
      <c r="A30" s="11"/>
      <c r="B30" s="16" t="s">
        <v>57</v>
      </c>
      <c r="C30" s="13" t="s">
        <v>11</v>
      </c>
      <c r="D30" s="12"/>
      <c r="E30" s="7">
        <v>43</v>
      </c>
      <c r="F30" s="18"/>
      <c r="G30" s="19"/>
      <c r="H30" s="11"/>
    </row>
    <row r="31" ht="20.1" customHeight="1" spans="1:8">
      <c r="A31" s="11"/>
      <c r="B31" s="16" t="s">
        <v>58</v>
      </c>
      <c r="C31" s="13" t="s">
        <v>11</v>
      </c>
      <c r="D31" s="12"/>
      <c r="E31" s="7">
        <v>43</v>
      </c>
      <c r="F31" s="18"/>
      <c r="G31" s="19"/>
      <c r="H31" s="11"/>
    </row>
    <row r="32" ht="20.1" customHeight="1" spans="1:8">
      <c r="A32" s="11"/>
      <c r="B32" s="16" t="s">
        <v>59</v>
      </c>
      <c r="C32" s="13" t="s">
        <v>11</v>
      </c>
      <c r="D32" s="12"/>
      <c r="E32" s="7">
        <v>61</v>
      </c>
      <c r="F32" s="18"/>
      <c r="G32" s="19"/>
      <c r="H32" s="11"/>
    </row>
    <row r="33" ht="20.1" customHeight="1" spans="1:8">
      <c r="A33" s="11"/>
      <c r="B33" s="1" t="s">
        <v>60</v>
      </c>
      <c r="C33" s="13" t="s">
        <v>11</v>
      </c>
      <c r="D33" s="12"/>
      <c r="E33" s="7">
        <v>57</v>
      </c>
      <c r="F33" s="18"/>
      <c r="G33" s="19"/>
      <c r="H33" s="11"/>
    </row>
    <row r="34" ht="20.1" customHeight="1" spans="1:8">
      <c r="A34" s="11"/>
      <c r="B34" s="16" t="s">
        <v>61</v>
      </c>
      <c r="C34" s="13" t="s">
        <v>11</v>
      </c>
      <c r="D34" s="14"/>
      <c r="E34" s="6">
        <v>31</v>
      </c>
      <c r="F34" s="18"/>
      <c r="G34" s="20"/>
      <c r="H34" s="15"/>
    </row>
    <row r="35" ht="20.1" customHeight="1" spans="1:8">
      <c r="A35" s="11"/>
      <c r="B35" s="13" t="s">
        <v>62</v>
      </c>
      <c r="C35" s="13" t="s">
        <v>24</v>
      </c>
      <c r="D35" s="8" t="s">
        <v>12</v>
      </c>
      <c r="E35" s="7">
        <v>23</v>
      </c>
      <c r="F35" s="9">
        <f>SUM(E35:E38)</f>
        <v>207</v>
      </c>
      <c r="G35" s="5" t="s">
        <v>63</v>
      </c>
      <c r="H35" s="9" t="s">
        <v>64</v>
      </c>
    </row>
    <row r="36" ht="20.1" customHeight="1" spans="1:8">
      <c r="A36" s="11"/>
      <c r="B36" s="13" t="s">
        <v>65</v>
      </c>
      <c r="C36" s="13" t="s">
        <v>24</v>
      </c>
      <c r="D36" s="12"/>
      <c r="E36" s="7">
        <v>34</v>
      </c>
      <c r="F36" s="11"/>
      <c r="G36" s="19"/>
      <c r="H36" s="11"/>
    </row>
    <row r="37" ht="20.1" customHeight="1" spans="1:8">
      <c r="A37" s="11"/>
      <c r="B37" s="13" t="s">
        <v>66</v>
      </c>
      <c r="C37" s="13" t="s">
        <v>24</v>
      </c>
      <c r="D37" s="14"/>
      <c r="E37" s="7">
        <v>81</v>
      </c>
      <c r="F37" s="11"/>
      <c r="G37" s="19"/>
      <c r="H37" s="11"/>
    </row>
    <row r="38" ht="20.1" customHeight="1" spans="1:8">
      <c r="A38" s="11"/>
      <c r="B38" s="13" t="s">
        <v>66</v>
      </c>
      <c r="C38" s="13" t="s">
        <v>24</v>
      </c>
      <c r="D38" s="21" t="s">
        <v>28</v>
      </c>
      <c r="E38" s="7">
        <v>69</v>
      </c>
      <c r="F38" s="15"/>
      <c r="G38" s="20"/>
      <c r="H38" s="15"/>
    </row>
    <row r="39" ht="20.1" customHeight="1" spans="1:8">
      <c r="A39" s="9" t="s">
        <v>67</v>
      </c>
      <c r="B39" s="7" t="s">
        <v>68</v>
      </c>
      <c r="C39" s="7" t="s">
        <v>11</v>
      </c>
      <c r="D39" s="8" t="s">
        <v>12</v>
      </c>
      <c r="E39" s="7">
        <v>105</v>
      </c>
      <c r="F39" s="8">
        <f>SUM(E39:E41)</f>
        <v>430</v>
      </c>
      <c r="G39" s="8" t="s">
        <v>69</v>
      </c>
      <c r="H39" s="5" t="s">
        <v>70</v>
      </c>
    </row>
    <row r="40" ht="20.1" customHeight="1" spans="1:8">
      <c r="A40" s="11"/>
      <c r="B40" s="7" t="s">
        <v>71</v>
      </c>
      <c r="C40" s="7" t="s">
        <v>11</v>
      </c>
      <c r="D40" s="12"/>
      <c r="E40" s="7">
        <v>139</v>
      </c>
      <c r="F40" s="12"/>
      <c r="G40" s="12"/>
      <c r="H40" s="19"/>
    </row>
    <row r="41" ht="20.1" customHeight="1" spans="1:8">
      <c r="A41" s="11"/>
      <c r="B41" s="7" t="s">
        <v>72</v>
      </c>
      <c r="C41" s="7" t="s">
        <v>11</v>
      </c>
      <c r="D41" s="14"/>
      <c r="E41" s="7">
        <v>186</v>
      </c>
      <c r="F41" s="14"/>
      <c r="G41" s="14"/>
      <c r="H41" s="20"/>
    </row>
    <row r="42" ht="20.1" customHeight="1" spans="1:8">
      <c r="A42" s="11"/>
      <c r="B42" s="6" t="s">
        <v>68</v>
      </c>
      <c r="C42" s="7" t="s">
        <v>24</v>
      </c>
      <c r="D42" s="8" t="s">
        <v>12</v>
      </c>
      <c r="E42" s="6">
        <v>11</v>
      </c>
      <c r="F42" s="9">
        <f>SUM(E42:E45)</f>
        <v>102</v>
      </c>
      <c r="G42" s="9" t="s">
        <v>49</v>
      </c>
      <c r="H42" s="5" t="s">
        <v>73</v>
      </c>
    </row>
    <row r="43" ht="20.1" customHeight="1" spans="1:8">
      <c r="A43" s="11"/>
      <c r="B43" s="6" t="s">
        <v>71</v>
      </c>
      <c r="C43" s="7" t="s">
        <v>24</v>
      </c>
      <c r="D43" s="12"/>
      <c r="E43" s="6">
        <v>18</v>
      </c>
      <c r="F43" s="11"/>
      <c r="G43" s="11"/>
      <c r="H43" s="19"/>
    </row>
    <row r="44" ht="20.1" customHeight="1" spans="1:8">
      <c r="A44" s="11"/>
      <c r="B44" s="6" t="s">
        <v>74</v>
      </c>
      <c r="C44" s="7" t="s">
        <v>24</v>
      </c>
      <c r="D44" s="14"/>
      <c r="E44" s="6">
        <v>46</v>
      </c>
      <c r="F44" s="11"/>
      <c r="G44" s="11"/>
      <c r="H44" s="19"/>
    </row>
    <row r="45" ht="20.1" customHeight="1" spans="1:8">
      <c r="A45" s="11"/>
      <c r="B45" s="6" t="s">
        <v>74</v>
      </c>
      <c r="C45" s="7" t="s">
        <v>24</v>
      </c>
      <c r="D45" s="7" t="s">
        <v>28</v>
      </c>
      <c r="E45" s="6">
        <v>27</v>
      </c>
      <c r="F45" s="15"/>
      <c r="G45" s="15"/>
      <c r="H45" s="20"/>
    </row>
    <row r="46" ht="20.1" customHeight="1" spans="1:8">
      <c r="A46" s="9" t="s">
        <v>75</v>
      </c>
      <c r="B46" s="6" t="s">
        <v>76</v>
      </c>
      <c r="C46" s="22" t="s">
        <v>11</v>
      </c>
      <c r="D46" s="23" t="s">
        <v>12</v>
      </c>
      <c r="E46" s="6">
        <v>67</v>
      </c>
      <c r="F46" s="17">
        <f>SUM(E46:E51)</f>
        <v>452</v>
      </c>
      <c r="G46" s="9" t="s">
        <v>77</v>
      </c>
      <c r="H46" s="9" t="s">
        <v>78</v>
      </c>
    </row>
    <row r="47" ht="20.1" customHeight="1" spans="1:8">
      <c r="A47" s="11"/>
      <c r="B47" s="6" t="s">
        <v>79</v>
      </c>
      <c r="C47" s="22" t="s">
        <v>11</v>
      </c>
      <c r="D47" s="24"/>
      <c r="E47" s="6">
        <v>75</v>
      </c>
      <c r="F47" s="18"/>
      <c r="G47" s="11"/>
      <c r="H47" s="11"/>
    </row>
    <row r="48" ht="20.1" customHeight="1" spans="1:8">
      <c r="A48" s="11"/>
      <c r="B48" s="6" t="s">
        <v>80</v>
      </c>
      <c r="C48" s="22" t="s">
        <v>11</v>
      </c>
      <c r="D48" s="24"/>
      <c r="E48" s="6">
        <v>73</v>
      </c>
      <c r="F48" s="18"/>
      <c r="G48" s="11"/>
      <c r="H48" s="11"/>
    </row>
    <row r="49" ht="20.1" customHeight="1" spans="1:8">
      <c r="A49" s="11"/>
      <c r="B49" s="6" t="s">
        <v>81</v>
      </c>
      <c r="C49" s="22" t="s">
        <v>11</v>
      </c>
      <c r="D49" s="24"/>
      <c r="E49" s="6">
        <v>79</v>
      </c>
      <c r="F49" s="18"/>
      <c r="G49" s="11"/>
      <c r="H49" s="11"/>
    </row>
    <row r="50" ht="20.1" customHeight="1" spans="1:8">
      <c r="A50" s="11"/>
      <c r="B50" s="6" t="s">
        <v>82</v>
      </c>
      <c r="C50" s="22" t="s">
        <v>11</v>
      </c>
      <c r="D50" s="24"/>
      <c r="E50" s="6">
        <v>35</v>
      </c>
      <c r="F50" s="18"/>
      <c r="G50" s="15"/>
      <c r="H50" s="15"/>
    </row>
    <row r="51" ht="20.1" customHeight="1" spans="1:8">
      <c r="A51" s="11"/>
      <c r="B51" s="6" t="s">
        <v>83</v>
      </c>
      <c r="C51" s="25" t="s">
        <v>84</v>
      </c>
      <c r="D51" s="26"/>
      <c r="E51" s="6">
        <v>123</v>
      </c>
      <c r="F51" s="27"/>
      <c r="G51" s="6" t="s">
        <v>85</v>
      </c>
      <c r="H51" s="6" t="s">
        <v>86</v>
      </c>
    </row>
    <row r="52" ht="20.1" customHeight="1" spans="1:8">
      <c r="A52" s="11"/>
      <c r="B52" s="28" t="s">
        <v>87</v>
      </c>
      <c r="C52" s="8" t="s">
        <v>24</v>
      </c>
      <c r="D52" s="6" t="s">
        <v>12</v>
      </c>
      <c r="E52" s="29">
        <v>52</v>
      </c>
      <c r="F52" s="6">
        <v>104</v>
      </c>
      <c r="G52" s="28" t="s">
        <v>88</v>
      </c>
      <c r="H52" s="28" t="s">
        <v>89</v>
      </c>
    </row>
    <row r="53" ht="20.1" customHeight="1" spans="1:8">
      <c r="A53" s="11"/>
      <c r="B53" s="30"/>
      <c r="C53" s="14"/>
      <c r="D53" s="6" t="s">
        <v>28</v>
      </c>
      <c r="E53" s="29">
        <v>52</v>
      </c>
      <c r="F53" s="6"/>
      <c r="G53" s="31"/>
      <c r="H53" s="31"/>
    </row>
    <row r="54" ht="20.1" customHeight="1" spans="1:8">
      <c r="A54" s="9" t="s">
        <v>90</v>
      </c>
      <c r="B54" s="29" t="s">
        <v>91</v>
      </c>
      <c r="C54" s="29" t="s">
        <v>11</v>
      </c>
      <c r="D54" s="28" t="s">
        <v>12</v>
      </c>
      <c r="E54" s="29">
        <v>34</v>
      </c>
      <c r="F54" s="28">
        <f>SUM(E54:E58)</f>
        <v>411</v>
      </c>
      <c r="G54" s="28" t="s">
        <v>92</v>
      </c>
      <c r="H54" s="28" t="s">
        <v>93</v>
      </c>
    </row>
    <row r="55" ht="20.1" customHeight="1" spans="1:8">
      <c r="A55" s="11"/>
      <c r="B55" s="29" t="s">
        <v>94</v>
      </c>
      <c r="C55" s="29" t="s">
        <v>11</v>
      </c>
      <c r="D55" s="31"/>
      <c r="E55" s="29">
        <f>47+48</f>
        <v>95</v>
      </c>
      <c r="F55" s="31"/>
      <c r="G55" s="31"/>
      <c r="H55" s="31"/>
    </row>
    <row r="56" ht="20.1" customHeight="1" spans="1:8">
      <c r="A56" s="11"/>
      <c r="B56" s="29" t="s">
        <v>95</v>
      </c>
      <c r="C56" s="29" t="s">
        <v>11</v>
      </c>
      <c r="D56" s="31"/>
      <c r="E56" s="29">
        <f>43+38</f>
        <v>81</v>
      </c>
      <c r="F56" s="31"/>
      <c r="G56" s="31"/>
      <c r="H56" s="31"/>
    </row>
    <row r="57" ht="20.1" customHeight="1" spans="1:8">
      <c r="A57" s="11"/>
      <c r="B57" s="29" t="s">
        <v>96</v>
      </c>
      <c r="C57" s="29" t="s">
        <v>11</v>
      </c>
      <c r="D57" s="31"/>
      <c r="E57" s="29">
        <f>65+66</f>
        <v>131</v>
      </c>
      <c r="F57" s="31"/>
      <c r="G57" s="30"/>
      <c r="H57" s="30"/>
    </row>
    <row r="58" ht="20.1" customHeight="1" spans="1:8">
      <c r="A58" s="11"/>
      <c r="B58" s="32" t="s">
        <v>97</v>
      </c>
      <c r="C58" s="29" t="s">
        <v>11</v>
      </c>
      <c r="D58" s="31"/>
      <c r="E58" s="29">
        <v>70</v>
      </c>
      <c r="F58" s="31"/>
      <c r="G58" s="28" t="s">
        <v>98</v>
      </c>
      <c r="H58" s="28" t="s">
        <v>99</v>
      </c>
    </row>
    <row r="59" ht="20.1" customHeight="1" spans="1:8">
      <c r="A59" s="11"/>
      <c r="B59" s="29" t="s">
        <v>100</v>
      </c>
      <c r="C59" s="29" t="s">
        <v>101</v>
      </c>
      <c r="D59" s="29" t="s">
        <v>12</v>
      </c>
      <c r="E59" s="29">
        <v>21</v>
      </c>
      <c r="F59" s="28">
        <f>SUM(E59:E61)</f>
        <v>147</v>
      </c>
      <c r="G59" s="28" t="s">
        <v>102</v>
      </c>
      <c r="H59" s="28" t="s">
        <v>93</v>
      </c>
    </row>
    <row r="60" ht="20.1" customHeight="1" spans="1:8">
      <c r="A60" s="11"/>
      <c r="B60" s="29" t="s">
        <v>103</v>
      </c>
      <c r="C60" s="29" t="s">
        <v>101</v>
      </c>
      <c r="D60" s="29" t="s">
        <v>12</v>
      </c>
      <c r="E60" s="29">
        <v>81</v>
      </c>
      <c r="F60" s="31"/>
      <c r="G60" s="31"/>
      <c r="H60" s="31"/>
    </row>
    <row r="61" ht="20.1" customHeight="1" spans="1:8">
      <c r="A61" s="11"/>
      <c r="B61" s="29" t="s">
        <v>103</v>
      </c>
      <c r="C61" s="29" t="s">
        <v>101</v>
      </c>
      <c r="D61" s="29" t="s">
        <v>28</v>
      </c>
      <c r="E61" s="29">
        <v>45</v>
      </c>
      <c r="F61" s="30"/>
      <c r="G61" s="30"/>
      <c r="H61" s="30"/>
    </row>
    <row r="62" ht="20.1" customHeight="1" spans="1:8">
      <c r="A62" s="9" t="s">
        <v>104</v>
      </c>
      <c r="B62" s="6" t="s">
        <v>105</v>
      </c>
      <c r="C62" s="7" t="s">
        <v>11</v>
      </c>
      <c r="D62" s="8" t="s">
        <v>12</v>
      </c>
      <c r="E62" s="6">
        <v>113</v>
      </c>
      <c r="F62" s="17">
        <f>SUM(E62:E69)</f>
        <v>429</v>
      </c>
      <c r="G62" s="9" t="s">
        <v>106</v>
      </c>
      <c r="H62" s="9" t="s">
        <v>107</v>
      </c>
    </row>
    <row r="63" ht="20.1" customHeight="1" spans="1:8">
      <c r="A63" s="11"/>
      <c r="B63" s="6" t="s">
        <v>108</v>
      </c>
      <c r="C63" s="7" t="s">
        <v>11</v>
      </c>
      <c r="D63" s="12"/>
      <c r="E63" s="6">
        <v>94</v>
      </c>
      <c r="F63" s="18"/>
      <c r="G63" s="15"/>
      <c r="H63" s="15"/>
    </row>
    <row r="64" ht="20.1" customHeight="1" spans="1:8">
      <c r="A64" s="11"/>
      <c r="B64" s="6" t="s">
        <v>109</v>
      </c>
      <c r="C64" s="7" t="s">
        <v>11</v>
      </c>
      <c r="D64" s="12"/>
      <c r="E64" s="6">
        <v>38</v>
      </c>
      <c r="F64" s="18"/>
      <c r="G64" s="9" t="s">
        <v>13</v>
      </c>
      <c r="H64" s="9" t="s">
        <v>110</v>
      </c>
    </row>
    <row r="65" ht="20.1" customHeight="1" spans="1:8">
      <c r="A65" s="11"/>
      <c r="B65" s="6" t="s">
        <v>111</v>
      </c>
      <c r="C65" s="7" t="s">
        <v>11</v>
      </c>
      <c r="D65" s="12"/>
      <c r="E65" s="6">
        <v>51</v>
      </c>
      <c r="F65" s="18"/>
      <c r="G65" s="11"/>
      <c r="H65" s="11"/>
    </row>
    <row r="66" ht="20.1" customHeight="1" spans="1:8">
      <c r="A66" s="11"/>
      <c r="B66" s="6" t="s">
        <v>112</v>
      </c>
      <c r="C66" s="7" t="s">
        <v>11</v>
      </c>
      <c r="D66" s="12"/>
      <c r="E66" s="6">
        <v>46</v>
      </c>
      <c r="F66" s="18"/>
      <c r="G66" s="11"/>
      <c r="H66" s="11"/>
    </row>
    <row r="67" ht="20.1" customHeight="1" spans="1:8">
      <c r="A67" s="11"/>
      <c r="B67" s="6" t="s">
        <v>113</v>
      </c>
      <c r="C67" s="7" t="s">
        <v>11</v>
      </c>
      <c r="D67" s="12"/>
      <c r="E67" s="6">
        <v>75</v>
      </c>
      <c r="F67" s="18"/>
      <c r="G67" s="15"/>
      <c r="H67" s="15"/>
    </row>
    <row r="68" ht="20.1" customHeight="1" spans="1:8">
      <c r="A68" s="11"/>
      <c r="B68" s="6" t="s">
        <v>114</v>
      </c>
      <c r="C68" s="7" t="s">
        <v>24</v>
      </c>
      <c r="D68" s="12"/>
      <c r="E68" s="6">
        <v>4</v>
      </c>
      <c r="F68" s="18"/>
      <c r="G68" s="9" t="s">
        <v>115</v>
      </c>
      <c r="H68" s="9" t="s">
        <v>116</v>
      </c>
    </row>
    <row r="69" ht="20.1" customHeight="1" spans="1:8">
      <c r="A69" s="11"/>
      <c r="B69" s="6" t="s">
        <v>117</v>
      </c>
      <c r="C69" s="7" t="s">
        <v>24</v>
      </c>
      <c r="D69" s="14"/>
      <c r="E69" s="6">
        <v>8</v>
      </c>
      <c r="F69" s="27"/>
      <c r="G69" s="15"/>
      <c r="H69" s="15"/>
    </row>
    <row r="70" ht="20.1" customHeight="1" spans="1:8">
      <c r="A70" s="9" t="s">
        <v>118</v>
      </c>
      <c r="B70" s="6" t="s">
        <v>119</v>
      </c>
      <c r="C70" s="33" t="s">
        <v>11</v>
      </c>
      <c r="D70" s="8" t="s">
        <v>12</v>
      </c>
      <c r="E70" s="29">
        <v>33</v>
      </c>
      <c r="F70" s="9">
        <f>SUM(E70:E73)</f>
        <v>450</v>
      </c>
      <c r="G70" s="9" t="s">
        <v>120</v>
      </c>
      <c r="H70" s="9" t="s">
        <v>121</v>
      </c>
    </row>
    <row r="71" ht="20.1" customHeight="1" spans="1:8">
      <c r="A71" s="11"/>
      <c r="B71" s="6" t="s">
        <v>122</v>
      </c>
      <c r="C71" s="33" t="s">
        <v>11</v>
      </c>
      <c r="D71" s="12"/>
      <c r="E71" s="29">
        <v>31</v>
      </c>
      <c r="F71" s="11"/>
      <c r="G71" s="15"/>
      <c r="H71" s="15"/>
    </row>
    <row r="72" ht="20.1" customHeight="1" spans="1:8">
      <c r="A72" s="11"/>
      <c r="B72" s="6" t="s">
        <v>123</v>
      </c>
      <c r="C72" s="33" t="s">
        <v>11</v>
      </c>
      <c r="D72" s="12"/>
      <c r="E72" s="29">
        <v>42</v>
      </c>
      <c r="F72" s="11"/>
      <c r="G72" s="11" t="s">
        <v>35</v>
      </c>
      <c r="H72" s="11" t="s">
        <v>124</v>
      </c>
    </row>
    <row r="73" ht="15.75" spans="1:8">
      <c r="A73" s="11"/>
      <c r="B73" s="6" t="s">
        <v>125</v>
      </c>
      <c r="C73" s="33" t="s">
        <v>11</v>
      </c>
      <c r="D73" s="14"/>
      <c r="E73" s="29">
        <v>344</v>
      </c>
      <c r="F73" s="15"/>
      <c r="G73" s="15"/>
      <c r="H73" s="15"/>
    </row>
    <row r="74" ht="15.75" spans="1:8">
      <c r="A74" s="11"/>
      <c r="B74" s="6" t="s">
        <v>126</v>
      </c>
      <c r="C74" s="33" t="s">
        <v>101</v>
      </c>
      <c r="D74" s="8" t="s">
        <v>12</v>
      </c>
      <c r="E74" s="29">
        <v>8</v>
      </c>
      <c r="F74" s="18">
        <f>SUM(E74:E83)</f>
        <v>189</v>
      </c>
      <c r="G74" s="5" t="s">
        <v>127</v>
      </c>
      <c r="H74" s="5" t="s">
        <v>128</v>
      </c>
    </row>
    <row r="75" ht="15.75" spans="1:8">
      <c r="A75" s="11"/>
      <c r="B75" s="6" t="s">
        <v>129</v>
      </c>
      <c r="C75" s="33" t="s">
        <v>101</v>
      </c>
      <c r="D75" s="12"/>
      <c r="E75" s="29">
        <v>11</v>
      </c>
      <c r="F75" s="18"/>
      <c r="G75" s="19"/>
      <c r="H75" s="19"/>
    </row>
    <row r="76" ht="15.75" spans="1:8">
      <c r="A76" s="11"/>
      <c r="B76" s="6" t="s">
        <v>130</v>
      </c>
      <c r="C76" s="33" t="s">
        <v>101</v>
      </c>
      <c r="D76" s="12"/>
      <c r="E76" s="29">
        <v>7</v>
      </c>
      <c r="F76" s="18"/>
      <c r="G76" s="19"/>
      <c r="H76" s="19"/>
    </row>
    <row r="77" ht="15.75" spans="1:8">
      <c r="A77" s="11"/>
      <c r="B77" s="6" t="s">
        <v>131</v>
      </c>
      <c r="C77" s="33" t="s">
        <v>101</v>
      </c>
      <c r="D77" s="12"/>
      <c r="E77" s="29">
        <v>12</v>
      </c>
      <c r="F77" s="18"/>
      <c r="G77" s="19"/>
      <c r="H77" s="19"/>
    </row>
    <row r="78" ht="15.75" spans="1:8">
      <c r="A78" s="11"/>
      <c r="B78" s="6" t="s">
        <v>132</v>
      </c>
      <c r="C78" s="33" t="s">
        <v>101</v>
      </c>
      <c r="D78" s="12"/>
      <c r="E78" s="29">
        <v>4</v>
      </c>
      <c r="F78" s="18"/>
      <c r="G78" s="19"/>
      <c r="H78" s="19"/>
    </row>
    <row r="79" ht="15.75" spans="1:8">
      <c r="A79" s="11"/>
      <c r="B79" s="6" t="s">
        <v>133</v>
      </c>
      <c r="C79" s="33" t="s">
        <v>101</v>
      </c>
      <c r="D79" s="12"/>
      <c r="E79" s="29">
        <v>7</v>
      </c>
      <c r="F79" s="18"/>
      <c r="G79" s="19"/>
      <c r="H79" s="19"/>
    </row>
    <row r="80" ht="15.75" spans="1:8">
      <c r="A80" s="11"/>
      <c r="B80" s="6" t="s">
        <v>134</v>
      </c>
      <c r="C80" s="33" t="s">
        <v>101</v>
      </c>
      <c r="D80" s="12"/>
      <c r="E80" s="29">
        <v>6</v>
      </c>
      <c r="F80" s="18"/>
      <c r="G80" s="19"/>
      <c r="H80" s="19"/>
    </row>
    <row r="81" ht="15.75" spans="1:8">
      <c r="A81" s="11"/>
      <c r="B81" s="6" t="s">
        <v>135</v>
      </c>
      <c r="C81" s="33" t="s">
        <v>101</v>
      </c>
      <c r="D81" s="12"/>
      <c r="E81" s="29">
        <v>70</v>
      </c>
      <c r="F81" s="18"/>
      <c r="G81" s="19"/>
      <c r="H81" s="19"/>
    </row>
    <row r="82" ht="15.75" spans="1:8">
      <c r="A82" s="11"/>
      <c r="B82" s="6" t="s">
        <v>136</v>
      </c>
      <c r="C82" s="33" t="s">
        <v>101</v>
      </c>
      <c r="D82" s="14"/>
      <c r="E82" s="29">
        <v>38</v>
      </c>
      <c r="F82" s="18"/>
      <c r="G82" s="20"/>
      <c r="H82" s="20"/>
    </row>
    <row r="83" ht="15.75" spans="1:8">
      <c r="A83" s="11"/>
      <c r="B83" s="6" t="s">
        <v>137</v>
      </c>
      <c r="C83" s="33" t="s">
        <v>101</v>
      </c>
      <c r="D83" s="7" t="s">
        <v>28</v>
      </c>
      <c r="E83" s="29">
        <v>26</v>
      </c>
      <c r="F83" s="27"/>
      <c r="G83" s="6" t="s">
        <v>120</v>
      </c>
      <c r="H83" s="6" t="s">
        <v>138</v>
      </c>
    </row>
    <row r="84" ht="20.1" customHeight="1" spans="1:8">
      <c r="A84" s="9" t="s">
        <v>139</v>
      </c>
      <c r="B84" s="6" t="s">
        <v>140</v>
      </c>
      <c r="C84" s="34" t="s">
        <v>11</v>
      </c>
      <c r="D84" s="8" t="s">
        <v>12</v>
      </c>
      <c r="E84" s="6">
        <v>104</v>
      </c>
      <c r="F84" s="17">
        <f>SUM(E84:E87)</f>
        <v>272</v>
      </c>
      <c r="G84" s="9" t="s">
        <v>49</v>
      </c>
      <c r="H84" s="5" t="s">
        <v>141</v>
      </c>
    </row>
    <row r="85" ht="20.1" customHeight="1" spans="1:8">
      <c r="A85" s="11"/>
      <c r="B85" s="6" t="s">
        <v>142</v>
      </c>
      <c r="C85" s="34" t="s">
        <v>11</v>
      </c>
      <c r="D85" s="12"/>
      <c r="E85" s="6">
        <v>55</v>
      </c>
      <c r="F85" s="18"/>
      <c r="G85" s="11"/>
      <c r="H85" s="19"/>
    </row>
    <row r="86" ht="20.1" customHeight="1" spans="1:8">
      <c r="A86" s="11"/>
      <c r="B86" s="6" t="s">
        <v>143</v>
      </c>
      <c r="C86" s="34" t="s">
        <v>11</v>
      </c>
      <c r="D86" s="12"/>
      <c r="E86" s="6">
        <v>53</v>
      </c>
      <c r="F86" s="18"/>
      <c r="G86" s="11"/>
      <c r="H86" s="19"/>
    </row>
    <row r="87" ht="20.1" customHeight="1" spans="1:8">
      <c r="A87" s="11"/>
      <c r="B87" s="6" t="s">
        <v>144</v>
      </c>
      <c r="C87" s="34" t="s">
        <v>11</v>
      </c>
      <c r="D87" s="14"/>
      <c r="E87" s="6">
        <v>60</v>
      </c>
      <c r="F87" s="27"/>
      <c r="G87" s="15"/>
      <c r="H87" s="20"/>
    </row>
    <row r="88" ht="20.1" customHeight="1" spans="1:8">
      <c r="A88" s="11"/>
      <c r="B88" s="6" t="s">
        <v>145</v>
      </c>
      <c r="C88" s="7" t="s">
        <v>24</v>
      </c>
      <c r="D88" s="7" t="s">
        <v>12</v>
      </c>
      <c r="E88" s="6">
        <v>12</v>
      </c>
      <c r="F88" s="6">
        <v>12</v>
      </c>
      <c r="G88" s="6" t="s">
        <v>146</v>
      </c>
      <c r="H88" s="35" t="s">
        <v>147</v>
      </c>
    </row>
    <row r="89" ht="20.1" customHeight="1" spans="1:8">
      <c r="A89" s="36" t="s">
        <v>148</v>
      </c>
      <c r="B89" s="6" t="s">
        <v>149</v>
      </c>
      <c r="C89" s="7" t="s">
        <v>11</v>
      </c>
      <c r="D89" s="8" t="s">
        <v>12</v>
      </c>
      <c r="E89" s="6">
        <v>50</v>
      </c>
      <c r="F89" s="37">
        <v>210</v>
      </c>
      <c r="G89" s="38" t="s">
        <v>13</v>
      </c>
      <c r="H89" s="38" t="s">
        <v>150</v>
      </c>
    </row>
    <row r="90" ht="20.1" customHeight="1" spans="1:8">
      <c r="A90" s="39"/>
      <c r="B90" s="6" t="s">
        <v>151</v>
      </c>
      <c r="C90" s="7" t="s">
        <v>11</v>
      </c>
      <c r="D90" s="12"/>
      <c r="E90" s="6">
        <v>52</v>
      </c>
      <c r="F90" s="37"/>
      <c r="G90" s="40"/>
      <c r="H90" s="40"/>
    </row>
    <row r="91" ht="20.1" customHeight="1" spans="1:8">
      <c r="A91" s="39"/>
      <c r="B91" s="6" t="s">
        <v>152</v>
      </c>
      <c r="C91" s="7" t="s">
        <v>11</v>
      </c>
      <c r="D91" s="12"/>
      <c r="E91" s="6">
        <v>56</v>
      </c>
      <c r="F91" s="37"/>
      <c r="G91" s="40"/>
      <c r="H91" s="40"/>
    </row>
    <row r="92" ht="20.1" customHeight="1" spans="1:8">
      <c r="A92" s="39"/>
      <c r="B92" s="6" t="s">
        <v>153</v>
      </c>
      <c r="C92" s="7" t="s">
        <v>11</v>
      </c>
      <c r="D92" s="14"/>
      <c r="E92" s="6">
        <v>52</v>
      </c>
      <c r="F92" s="41"/>
      <c r="G92" s="42"/>
      <c r="H92" s="42"/>
    </row>
    <row r="93" ht="20.1" customHeight="1" spans="1:8">
      <c r="A93" s="39"/>
      <c r="B93" s="35" t="s">
        <v>154</v>
      </c>
      <c r="C93" s="34" t="s">
        <v>24</v>
      </c>
      <c r="D93" s="39" t="s">
        <v>12</v>
      </c>
      <c r="E93" s="6">
        <v>9</v>
      </c>
      <c r="F93" s="18">
        <v>29</v>
      </c>
      <c r="G93" s="9" t="s">
        <v>85</v>
      </c>
      <c r="H93" s="9" t="s">
        <v>155</v>
      </c>
    </row>
    <row r="94" ht="20.1" customHeight="1" spans="1:8">
      <c r="A94" s="39"/>
      <c r="B94" s="35" t="s">
        <v>156</v>
      </c>
      <c r="C94" s="34" t="s">
        <v>24</v>
      </c>
      <c r="D94" s="39"/>
      <c r="E94" s="6">
        <v>20</v>
      </c>
      <c r="F94" s="18"/>
      <c r="G94" s="11"/>
      <c r="H94" s="11"/>
    </row>
    <row r="95" ht="20.1" customHeight="1" spans="1:8">
      <c r="A95" s="9" t="s">
        <v>157</v>
      </c>
      <c r="B95" s="35" t="s">
        <v>158</v>
      </c>
      <c r="C95" s="34" t="s">
        <v>11</v>
      </c>
      <c r="D95" s="36" t="s">
        <v>12</v>
      </c>
      <c r="E95" s="6">
        <v>63</v>
      </c>
      <c r="F95" s="17">
        <f>SUM(E95:E102)</f>
        <v>353</v>
      </c>
      <c r="G95" s="9" t="s">
        <v>159</v>
      </c>
      <c r="H95" s="9" t="s">
        <v>160</v>
      </c>
    </row>
    <row r="96" ht="20.1" customHeight="1" spans="1:8">
      <c r="A96" s="11"/>
      <c r="B96" s="6" t="s">
        <v>161</v>
      </c>
      <c r="C96" s="34" t="s">
        <v>11</v>
      </c>
      <c r="D96" s="39"/>
      <c r="E96" s="6">
        <v>43</v>
      </c>
      <c r="F96" s="18"/>
      <c r="G96" s="11"/>
      <c r="H96" s="11"/>
    </row>
    <row r="97" ht="20.1" customHeight="1" spans="1:8">
      <c r="A97" s="11"/>
      <c r="B97" s="6" t="s">
        <v>162</v>
      </c>
      <c r="C97" s="34" t="s">
        <v>11</v>
      </c>
      <c r="D97" s="39"/>
      <c r="E97" s="6">
        <v>33</v>
      </c>
      <c r="F97" s="18"/>
      <c r="G97" s="11"/>
      <c r="H97" s="11"/>
    </row>
    <row r="98" ht="20.1" customHeight="1" spans="1:8">
      <c r="A98" s="11"/>
      <c r="B98" s="6" t="s">
        <v>163</v>
      </c>
      <c r="C98" s="34" t="s">
        <v>11</v>
      </c>
      <c r="D98" s="39"/>
      <c r="E98" s="6">
        <v>41</v>
      </c>
      <c r="F98" s="18"/>
      <c r="G98" s="15"/>
      <c r="H98" s="15"/>
    </row>
    <row r="99" ht="20.1" customHeight="1" spans="1:8">
      <c r="A99" s="11"/>
      <c r="B99" s="6" t="s">
        <v>164</v>
      </c>
      <c r="C99" s="34" t="s">
        <v>11</v>
      </c>
      <c r="D99" s="39"/>
      <c r="E99" s="6">
        <v>30</v>
      </c>
      <c r="F99" s="18"/>
      <c r="G99" s="9" t="s">
        <v>165</v>
      </c>
      <c r="H99" s="9" t="s">
        <v>166</v>
      </c>
    </row>
    <row r="100" ht="20.1" customHeight="1" spans="1:8">
      <c r="A100" s="11"/>
      <c r="B100" s="6" t="s">
        <v>167</v>
      </c>
      <c r="C100" s="34" t="s">
        <v>11</v>
      </c>
      <c r="D100" s="39"/>
      <c r="E100" s="6">
        <v>55</v>
      </c>
      <c r="F100" s="18"/>
      <c r="G100" s="11"/>
      <c r="H100" s="11"/>
    </row>
    <row r="101" ht="20.1" customHeight="1" spans="1:8">
      <c r="A101" s="11"/>
      <c r="B101" s="6" t="s">
        <v>168</v>
      </c>
      <c r="C101" s="34" t="s">
        <v>11</v>
      </c>
      <c r="D101" s="39"/>
      <c r="E101" s="6">
        <v>47</v>
      </c>
      <c r="F101" s="18"/>
      <c r="G101" s="11"/>
      <c r="H101" s="11"/>
    </row>
    <row r="102" ht="20.1" customHeight="1" spans="1:8">
      <c r="A102" s="11"/>
      <c r="B102" s="35" t="s">
        <v>169</v>
      </c>
      <c r="C102" s="34" t="s">
        <v>11</v>
      </c>
      <c r="D102" s="39"/>
      <c r="E102" s="6">
        <v>41</v>
      </c>
      <c r="F102" s="18"/>
      <c r="G102" s="15"/>
      <c r="H102" s="15"/>
    </row>
    <row r="103" ht="20.1" customHeight="1" spans="1:8">
      <c r="A103" s="11"/>
      <c r="B103" s="35" t="s">
        <v>170</v>
      </c>
      <c r="C103" s="7" t="s">
        <v>24</v>
      </c>
      <c r="D103" s="36" t="s">
        <v>12</v>
      </c>
      <c r="E103" s="6">
        <v>23</v>
      </c>
      <c r="F103" s="17">
        <v>60</v>
      </c>
      <c r="G103" s="9" t="s">
        <v>165</v>
      </c>
      <c r="H103" s="9" t="s">
        <v>166</v>
      </c>
    </row>
    <row r="104" ht="20.1" customHeight="1" spans="1:8">
      <c r="A104" s="11"/>
      <c r="B104" s="6" t="s">
        <v>171</v>
      </c>
      <c r="C104" s="7" t="s">
        <v>24</v>
      </c>
      <c r="D104" s="39"/>
      <c r="E104" s="6">
        <v>1</v>
      </c>
      <c r="F104" s="18"/>
      <c r="G104" s="11"/>
      <c r="H104" s="11"/>
    </row>
    <row r="105" ht="20.1" customHeight="1" spans="1:8">
      <c r="A105" s="11"/>
      <c r="B105" s="6" t="s">
        <v>172</v>
      </c>
      <c r="C105" s="7" t="s">
        <v>24</v>
      </c>
      <c r="D105" s="39"/>
      <c r="E105" s="6">
        <v>36</v>
      </c>
      <c r="F105" s="18"/>
      <c r="G105" s="15"/>
      <c r="H105" s="15"/>
    </row>
    <row r="106" ht="20.1" customHeight="1" spans="1:8">
      <c r="A106" s="9" t="s">
        <v>173</v>
      </c>
      <c r="B106" s="6" t="s">
        <v>174</v>
      </c>
      <c r="C106" s="7" t="s">
        <v>11</v>
      </c>
      <c r="D106" s="7" t="s">
        <v>12</v>
      </c>
      <c r="E106" s="6">
        <v>68</v>
      </c>
      <c r="F106" s="6">
        <f>SUM(E106:E112)</f>
        <v>434</v>
      </c>
      <c r="G106" s="9" t="s">
        <v>175</v>
      </c>
      <c r="H106" s="9" t="s">
        <v>176</v>
      </c>
    </row>
    <row r="107" ht="20.1" customHeight="1" spans="1:8">
      <c r="A107" s="11"/>
      <c r="B107" s="6" t="s">
        <v>177</v>
      </c>
      <c r="C107" s="7" t="s">
        <v>11</v>
      </c>
      <c r="D107" s="7"/>
      <c r="E107" s="6">
        <v>35</v>
      </c>
      <c r="F107" s="6"/>
      <c r="G107" s="15"/>
      <c r="H107" s="15"/>
    </row>
    <row r="108" ht="20.1" customHeight="1" spans="1:8">
      <c r="A108" s="11"/>
      <c r="B108" s="6" t="s">
        <v>178</v>
      </c>
      <c r="C108" s="7" t="s">
        <v>11</v>
      </c>
      <c r="D108" s="7"/>
      <c r="E108" s="6">
        <v>29</v>
      </c>
      <c r="F108" s="6"/>
      <c r="G108" s="9" t="s">
        <v>85</v>
      </c>
      <c r="H108" s="9" t="s">
        <v>179</v>
      </c>
    </row>
    <row r="109" ht="20.1" customHeight="1" spans="1:8">
      <c r="A109" s="11"/>
      <c r="B109" s="6" t="s">
        <v>180</v>
      </c>
      <c r="C109" s="7" t="s">
        <v>11</v>
      </c>
      <c r="D109" s="7"/>
      <c r="E109" s="6">
        <v>79</v>
      </c>
      <c r="F109" s="6"/>
      <c r="G109" s="15"/>
      <c r="H109" s="15"/>
    </row>
    <row r="110" ht="20.1" customHeight="1" spans="1:8">
      <c r="A110" s="11"/>
      <c r="B110" s="6" t="s">
        <v>181</v>
      </c>
      <c r="C110" s="7" t="s">
        <v>11</v>
      </c>
      <c r="D110" s="7"/>
      <c r="E110" s="6">
        <v>75</v>
      </c>
      <c r="F110" s="6"/>
      <c r="G110" s="6" t="s">
        <v>175</v>
      </c>
      <c r="H110" s="6" t="s">
        <v>176</v>
      </c>
    </row>
    <row r="111" ht="20.1" customHeight="1" spans="1:8">
      <c r="A111" s="11"/>
      <c r="B111" s="6" t="s">
        <v>182</v>
      </c>
      <c r="C111" s="7" t="s">
        <v>11</v>
      </c>
      <c r="D111" s="7"/>
      <c r="E111" s="6">
        <v>70</v>
      </c>
      <c r="F111" s="6"/>
      <c r="G111" s="9" t="s">
        <v>85</v>
      </c>
      <c r="H111" s="9" t="s">
        <v>179</v>
      </c>
    </row>
    <row r="112" ht="20.1" customHeight="1" spans="1:8">
      <c r="A112" s="11"/>
      <c r="B112" s="6" t="s">
        <v>183</v>
      </c>
      <c r="C112" s="7" t="s">
        <v>11</v>
      </c>
      <c r="D112" s="7"/>
      <c r="E112" s="6">
        <v>78</v>
      </c>
      <c r="F112" s="6"/>
      <c r="G112" s="15"/>
      <c r="H112" s="15"/>
    </row>
    <row r="113" ht="20.1" customHeight="1" spans="1:8">
      <c r="A113" s="11"/>
      <c r="B113" s="6" t="s">
        <v>184</v>
      </c>
      <c r="C113" s="7" t="s">
        <v>11</v>
      </c>
      <c r="D113" s="7" t="s">
        <v>28</v>
      </c>
      <c r="E113" s="6">
        <v>34</v>
      </c>
      <c r="F113" s="6">
        <v>34</v>
      </c>
      <c r="G113" s="6" t="s">
        <v>185</v>
      </c>
      <c r="H113" s="6" t="s">
        <v>186</v>
      </c>
    </row>
    <row r="114" ht="20.1" customHeight="1" spans="1:8">
      <c r="A114" s="11"/>
      <c r="B114" s="6" t="s">
        <v>187</v>
      </c>
      <c r="C114" s="7" t="s">
        <v>24</v>
      </c>
      <c r="D114" s="7" t="s">
        <v>12</v>
      </c>
      <c r="E114" s="6">
        <v>6</v>
      </c>
      <c r="F114" s="6">
        <v>38</v>
      </c>
      <c r="G114" s="6" t="s">
        <v>188</v>
      </c>
      <c r="H114" s="6" t="s">
        <v>189</v>
      </c>
    </row>
    <row r="115" ht="20.1" customHeight="1" spans="1:8">
      <c r="A115" s="15"/>
      <c r="B115" s="6" t="s">
        <v>190</v>
      </c>
      <c r="C115" s="7" t="s">
        <v>24</v>
      </c>
      <c r="D115" s="7"/>
      <c r="E115" s="6">
        <v>32</v>
      </c>
      <c r="F115" s="6"/>
      <c r="G115" s="6"/>
      <c r="H115" s="6"/>
    </row>
    <row r="116" ht="20.1" customHeight="1" spans="1:8">
      <c r="A116" s="9" t="s">
        <v>191</v>
      </c>
      <c r="B116" s="6" t="s">
        <v>192</v>
      </c>
      <c r="C116" s="7" t="s">
        <v>11</v>
      </c>
      <c r="D116" s="8" t="s">
        <v>12</v>
      </c>
      <c r="E116" s="6">
        <v>91</v>
      </c>
      <c r="F116" s="18">
        <f>SUM(E116:E120)</f>
        <v>386</v>
      </c>
      <c r="G116" s="9" t="s">
        <v>193</v>
      </c>
      <c r="H116" s="43" t="s">
        <v>194</v>
      </c>
    </row>
    <row r="117" ht="20.1" customHeight="1" spans="1:8">
      <c r="A117" s="11"/>
      <c r="B117" s="6" t="s">
        <v>45</v>
      </c>
      <c r="C117" s="7" t="s">
        <v>11</v>
      </c>
      <c r="D117" s="12"/>
      <c r="E117" s="6">
        <v>84</v>
      </c>
      <c r="F117" s="18"/>
      <c r="G117" s="11"/>
      <c r="H117" s="44"/>
    </row>
    <row r="118" ht="20.1" customHeight="1" spans="1:8">
      <c r="A118" s="11"/>
      <c r="B118" s="6" t="s">
        <v>195</v>
      </c>
      <c r="C118" s="7" t="s">
        <v>11</v>
      </c>
      <c r="D118" s="12"/>
      <c r="E118" s="7">
        <v>89</v>
      </c>
      <c r="F118" s="18"/>
      <c r="G118" s="11"/>
      <c r="H118" s="44"/>
    </row>
    <row r="119" ht="20.1" customHeight="1" spans="1:8">
      <c r="A119" s="11"/>
      <c r="B119" s="6" t="s">
        <v>196</v>
      </c>
      <c r="C119" s="7" t="s">
        <v>11</v>
      </c>
      <c r="D119" s="12"/>
      <c r="E119" s="8">
        <v>107</v>
      </c>
      <c r="F119" s="18"/>
      <c r="G119" s="15"/>
      <c r="H119" s="45"/>
    </row>
    <row r="120" ht="20.1" customHeight="1" spans="1:8">
      <c r="A120" s="11"/>
      <c r="B120" s="6" t="s">
        <v>45</v>
      </c>
      <c r="C120" s="7" t="s">
        <v>24</v>
      </c>
      <c r="D120" s="12"/>
      <c r="E120" s="9">
        <v>15</v>
      </c>
      <c r="F120" s="18"/>
      <c r="G120" s="11" t="s">
        <v>197</v>
      </c>
      <c r="H120" s="11" t="s">
        <v>194</v>
      </c>
    </row>
    <row r="121" ht="20.1" customHeight="1" spans="1:8">
      <c r="A121" s="9" t="s">
        <v>198</v>
      </c>
      <c r="B121" s="6" t="s">
        <v>199</v>
      </c>
      <c r="C121" s="7" t="s">
        <v>11</v>
      </c>
      <c r="D121" s="8" t="s">
        <v>12</v>
      </c>
      <c r="E121" s="6">
        <v>133</v>
      </c>
      <c r="F121" s="17">
        <f>SUM(E121:E123)</f>
        <v>213</v>
      </c>
      <c r="G121" s="9" t="s">
        <v>13</v>
      </c>
      <c r="H121" s="9" t="s">
        <v>200</v>
      </c>
    </row>
    <row r="122" ht="20.1" customHeight="1" spans="1:8">
      <c r="A122" s="11"/>
      <c r="B122" s="6" t="s">
        <v>201</v>
      </c>
      <c r="C122" s="7" t="s">
        <v>11</v>
      </c>
      <c r="D122" s="12"/>
      <c r="E122" s="6">
        <v>34</v>
      </c>
      <c r="F122" s="18"/>
      <c r="G122" s="11"/>
      <c r="H122" s="11"/>
    </row>
    <row r="123" ht="20.1" customHeight="1" spans="1:8">
      <c r="A123" s="15"/>
      <c r="B123" s="6" t="s">
        <v>202</v>
      </c>
      <c r="C123" s="7" t="s">
        <v>11</v>
      </c>
      <c r="D123" s="14"/>
      <c r="E123" s="6">
        <v>46</v>
      </c>
      <c r="F123" s="27"/>
      <c r="G123" s="15"/>
      <c r="H123" s="15"/>
    </row>
    <row r="124" ht="22" customHeight="1" spans="1:8">
      <c r="A124" s="9" t="s">
        <v>203</v>
      </c>
      <c r="B124" s="35" t="s">
        <v>204</v>
      </c>
      <c r="C124" s="8" t="s">
        <v>11</v>
      </c>
      <c r="D124" s="46" t="s">
        <v>28</v>
      </c>
      <c r="E124" s="13">
        <v>96</v>
      </c>
      <c r="F124" s="17">
        <f>SUM(E124:E125)</f>
        <v>171</v>
      </c>
      <c r="G124" s="9" t="s">
        <v>120</v>
      </c>
      <c r="H124" s="9" t="s">
        <v>205</v>
      </c>
    </row>
    <row r="125" ht="23" customHeight="1" spans="1:8">
      <c r="A125" s="11"/>
      <c r="B125" s="35" t="s">
        <v>151</v>
      </c>
      <c r="C125" s="8" t="s">
        <v>11</v>
      </c>
      <c r="D125" s="46"/>
      <c r="E125" s="13">
        <v>75</v>
      </c>
      <c r="F125" s="27"/>
      <c r="G125" s="15"/>
      <c r="H125" s="15"/>
    </row>
    <row r="126" ht="23" customHeight="1" spans="1:8">
      <c r="A126" s="11"/>
      <c r="B126" s="35" t="s">
        <v>206</v>
      </c>
      <c r="C126" s="8" t="s">
        <v>11</v>
      </c>
      <c r="D126" s="46" t="s">
        <v>12</v>
      </c>
      <c r="E126" s="47">
        <v>29</v>
      </c>
      <c r="F126" s="9">
        <v>74</v>
      </c>
      <c r="G126" s="5" t="s">
        <v>197</v>
      </c>
      <c r="H126" s="9" t="s">
        <v>207</v>
      </c>
    </row>
    <row r="127" ht="23" customHeight="1" spans="1:8">
      <c r="A127" s="15"/>
      <c r="B127" s="35" t="s">
        <v>208</v>
      </c>
      <c r="C127" s="7" t="s">
        <v>11</v>
      </c>
      <c r="D127" s="46"/>
      <c r="E127" s="35">
        <v>45</v>
      </c>
      <c r="F127" s="15"/>
      <c r="G127" s="20"/>
      <c r="H127" s="15"/>
    </row>
    <row r="128" ht="21" customHeight="1" spans="1:8">
      <c r="A128" s="9" t="s">
        <v>209</v>
      </c>
      <c r="B128" s="47" t="s">
        <v>210</v>
      </c>
      <c r="C128" s="48" t="s">
        <v>11</v>
      </c>
      <c r="D128" s="49" t="s">
        <v>28</v>
      </c>
      <c r="E128" s="47">
        <v>124</v>
      </c>
      <c r="F128" s="16">
        <f>SUM(E128:E133)</f>
        <v>428</v>
      </c>
      <c r="G128" s="50" t="s">
        <v>63</v>
      </c>
      <c r="H128" s="51" t="s">
        <v>211</v>
      </c>
    </row>
    <row r="129" ht="20.1" customHeight="1" spans="1:8">
      <c r="A129" s="11"/>
      <c r="B129" s="47" t="s">
        <v>212</v>
      </c>
      <c r="C129" s="48" t="s">
        <v>11</v>
      </c>
      <c r="D129" s="52"/>
      <c r="E129" s="47">
        <v>122</v>
      </c>
      <c r="F129" s="16"/>
      <c r="G129" s="53"/>
      <c r="H129" s="54"/>
    </row>
    <row r="130" ht="20.1" customHeight="1" spans="1:8">
      <c r="A130" s="11"/>
      <c r="B130" s="47" t="s">
        <v>213</v>
      </c>
      <c r="C130" s="48" t="s">
        <v>11</v>
      </c>
      <c r="D130" s="52"/>
      <c r="E130" s="47">
        <v>34</v>
      </c>
      <c r="F130" s="16"/>
      <c r="G130" s="55"/>
      <c r="H130" s="56"/>
    </row>
    <row r="131" ht="20.1" customHeight="1" spans="1:8">
      <c r="A131" s="11"/>
      <c r="B131" s="47" t="s">
        <v>214</v>
      </c>
      <c r="C131" s="48" t="s">
        <v>11</v>
      </c>
      <c r="D131" s="52"/>
      <c r="E131" s="47">
        <v>45</v>
      </c>
      <c r="F131" s="16"/>
      <c r="G131" s="50" t="s">
        <v>35</v>
      </c>
      <c r="H131" s="51" t="s">
        <v>215</v>
      </c>
    </row>
    <row r="132" ht="20.1" customHeight="1" spans="1:8">
      <c r="A132" s="11"/>
      <c r="B132" s="47" t="s">
        <v>216</v>
      </c>
      <c r="C132" s="48" t="s">
        <v>11</v>
      </c>
      <c r="D132" s="52"/>
      <c r="E132" s="47">
        <v>53</v>
      </c>
      <c r="F132" s="16"/>
      <c r="G132" s="53"/>
      <c r="H132" s="54"/>
    </row>
    <row r="133" ht="20.1" customHeight="1" spans="1:8">
      <c r="A133" s="15"/>
      <c r="B133" s="47" t="s">
        <v>217</v>
      </c>
      <c r="C133" s="48" t="s">
        <v>11</v>
      </c>
      <c r="D133" s="57"/>
      <c r="E133" s="47">
        <v>50</v>
      </c>
      <c r="F133" s="16"/>
      <c r="G133" s="55"/>
      <c r="H133" s="56"/>
    </row>
    <row r="134" ht="20.1" customHeight="1" spans="1:8">
      <c r="A134" s="9" t="s">
        <v>218</v>
      </c>
      <c r="B134" s="47" t="s">
        <v>219</v>
      </c>
      <c r="C134" s="49" t="s">
        <v>11</v>
      </c>
      <c r="D134" s="49" t="s">
        <v>12</v>
      </c>
      <c r="E134" s="47">
        <v>49</v>
      </c>
      <c r="F134" s="9">
        <v>105</v>
      </c>
      <c r="G134" s="50" t="s">
        <v>13</v>
      </c>
      <c r="H134" s="50" t="s">
        <v>220</v>
      </c>
    </row>
    <row r="135" ht="20.1" customHeight="1" spans="1:8">
      <c r="A135" s="15"/>
      <c r="B135" s="47" t="s">
        <v>221</v>
      </c>
      <c r="C135" s="58"/>
      <c r="D135" s="58"/>
      <c r="E135" s="47">
        <v>56</v>
      </c>
      <c r="F135" s="58"/>
      <c r="G135" s="58"/>
      <c r="H135" s="58"/>
    </row>
    <row r="136" ht="20.1" customHeight="1" spans="1:8">
      <c r="A136" s="6" t="s">
        <v>222</v>
      </c>
      <c r="B136" s="47" t="s">
        <v>223</v>
      </c>
      <c r="C136" s="7" t="s">
        <v>24</v>
      </c>
      <c r="D136" s="48" t="s">
        <v>12</v>
      </c>
      <c r="E136" s="47">
        <v>15</v>
      </c>
      <c r="F136" s="16">
        <v>15</v>
      </c>
      <c r="G136" s="47" t="s">
        <v>92</v>
      </c>
      <c r="H136" s="47" t="s">
        <v>224</v>
      </c>
    </row>
    <row r="137" ht="20.1" customHeight="1" spans="1:8">
      <c r="A137" s="13" t="s">
        <v>6</v>
      </c>
      <c r="B137" s="6"/>
      <c r="C137" s="34"/>
      <c r="D137" s="48"/>
      <c r="E137" s="13">
        <f>SUM(E3:E136)</f>
        <v>7392</v>
      </c>
      <c r="F137" s="59">
        <f>SUM(F3:F136)</f>
        <v>7392</v>
      </c>
      <c r="G137" s="13"/>
      <c r="H137" s="13"/>
    </row>
    <row r="138" spans="1:2">
      <c r="A138" s="60"/>
      <c r="B138" s="60"/>
    </row>
    <row r="139" spans="1:2">
      <c r="A139" s="60"/>
      <c r="B139" s="60"/>
    </row>
  </sheetData>
  <sheetProtection formatCells="0" insertHyperlinks="0" autoFilter="0"/>
  <mergeCells count="140">
    <mergeCell ref="A1:H1"/>
    <mergeCell ref="A3:A10"/>
    <mergeCell ref="A11:A26"/>
    <mergeCell ref="A27:A38"/>
    <mergeCell ref="A39:A45"/>
    <mergeCell ref="A46:A53"/>
    <mergeCell ref="A54:A61"/>
    <mergeCell ref="A62:A69"/>
    <mergeCell ref="A70:A83"/>
    <mergeCell ref="A84:A88"/>
    <mergeCell ref="A89:A94"/>
    <mergeCell ref="A95:A105"/>
    <mergeCell ref="A106:A115"/>
    <mergeCell ref="A116:A120"/>
    <mergeCell ref="A121:A123"/>
    <mergeCell ref="A124:A127"/>
    <mergeCell ref="A128:A133"/>
    <mergeCell ref="A134:A135"/>
    <mergeCell ref="B9:B10"/>
    <mergeCell ref="B52:B53"/>
    <mergeCell ref="C52:C53"/>
    <mergeCell ref="C134:C135"/>
    <mergeCell ref="D3:D9"/>
    <mergeCell ref="D11:D25"/>
    <mergeCell ref="D27:D34"/>
    <mergeCell ref="D35:D37"/>
    <mergeCell ref="D39:D41"/>
    <mergeCell ref="D42:D44"/>
    <mergeCell ref="D46:D51"/>
    <mergeCell ref="D54:D58"/>
    <mergeCell ref="D62:D69"/>
    <mergeCell ref="D70:D73"/>
    <mergeCell ref="D74:D82"/>
    <mergeCell ref="D84:D87"/>
    <mergeCell ref="D89:D92"/>
    <mergeCell ref="D93:D94"/>
    <mergeCell ref="D95:D102"/>
    <mergeCell ref="D103:D105"/>
    <mergeCell ref="D106:D112"/>
    <mergeCell ref="D114:D115"/>
    <mergeCell ref="D116:D120"/>
    <mergeCell ref="D121:D123"/>
    <mergeCell ref="D124:D125"/>
    <mergeCell ref="D126:D127"/>
    <mergeCell ref="D128:D133"/>
    <mergeCell ref="D134:D135"/>
    <mergeCell ref="F3:F9"/>
    <mergeCell ref="F11:F25"/>
    <mergeCell ref="F27:F34"/>
    <mergeCell ref="F35:F38"/>
    <mergeCell ref="F39:F41"/>
    <mergeCell ref="F42:F45"/>
    <mergeCell ref="F46:F51"/>
    <mergeCell ref="F52:F53"/>
    <mergeCell ref="F54:F58"/>
    <mergeCell ref="F59:F61"/>
    <mergeCell ref="F62:F69"/>
    <mergeCell ref="F70:F73"/>
    <mergeCell ref="F74:F83"/>
    <mergeCell ref="F84:F87"/>
    <mergeCell ref="F89:F92"/>
    <mergeCell ref="F93:F94"/>
    <mergeCell ref="F95:F102"/>
    <mergeCell ref="F103:F105"/>
    <mergeCell ref="F106:F112"/>
    <mergeCell ref="F114:F115"/>
    <mergeCell ref="F116:F120"/>
    <mergeCell ref="F121:F123"/>
    <mergeCell ref="F124:F125"/>
    <mergeCell ref="F126:F127"/>
    <mergeCell ref="F128:F133"/>
    <mergeCell ref="F134:F135"/>
    <mergeCell ref="G11:G13"/>
    <mergeCell ref="G14:G17"/>
    <mergeCell ref="G18:G25"/>
    <mergeCell ref="G27:G34"/>
    <mergeCell ref="G35:G38"/>
    <mergeCell ref="G39:G41"/>
    <mergeCell ref="G42:G45"/>
    <mergeCell ref="G46:G50"/>
    <mergeCell ref="G52:G53"/>
    <mergeCell ref="G54:G57"/>
    <mergeCell ref="G59:G61"/>
    <mergeCell ref="G62:G63"/>
    <mergeCell ref="G64:G67"/>
    <mergeCell ref="G68:G69"/>
    <mergeCell ref="G70:G71"/>
    <mergeCell ref="G72:G73"/>
    <mergeCell ref="G74:G82"/>
    <mergeCell ref="G84:G87"/>
    <mergeCell ref="G89:G92"/>
    <mergeCell ref="G93:G94"/>
    <mergeCell ref="G95:G98"/>
    <mergeCell ref="G99:G102"/>
    <mergeCell ref="G103:G105"/>
    <mergeCell ref="G106:G107"/>
    <mergeCell ref="G108:G109"/>
    <mergeCell ref="G111:G112"/>
    <mergeCell ref="G114:G115"/>
    <mergeCell ref="G116:G119"/>
    <mergeCell ref="G121:G123"/>
    <mergeCell ref="G124:G125"/>
    <mergeCell ref="G126:G127"/>
    <mergeCell ref="G128:G130"/>
    <mergeCell ref="G131:G133"/>
    <mergeCell ref="G134:G135"/>
    <mergeCell ref="H11:H13"/>
    <mergeCell ref="H14:H17"/>
    <mergeCell ref="H18:H25"/>
    <mergeCell ref="H27:H34"/>
    <mergeCell ref="H35:H38"/>
    <mergeCell ref="H39:H41"/>
    <mergeCell ref="H42:H45"/>
    <mergeCell ref="H46:H50"/>
    <mergeCell ref="H52:H53"/>
    <mergeCell ref="H54:H57"/>
    <mergeCell ref="H59:H61"/>
    <mergeCell ref="H62:H63"/>
    <mergeCell ref="H64:H67"/>
    <mergeCell ref="H68:H69"/>
    <mergeCell ref="H70:H71"/>
    <mergeCell ref="H72:H73"/>
    <mergeCell ref="H74:H82"/>
    <mergeCell ref="H84:H87"/>
    <mergeCell ref="H89:H92"/>
    <mergeCell ref="H93:H94"/>
    <mergeCell ref="H95:H98"/>
    <mergeCell ref="H99:H102"/>
    <mergeCell ref="H103:H105"/>
    <mergeCell ref="H106:H107"/>
    <mergeCell ref="H108:H109"/>
    <mergeCell ref="H111:H112"/>
    <mergeCell ref="H114:H115"/>
    <mergeCell ref="H116:H119"/>
    <mergeCell ref="H121:H123"/>
    <mergeCell ref="H124:H125"/>
    <mergeCell ref="H126:H127"/>
    <mergeCell ref="H128:H130"/>
    <mergeCell ref="H131:H133"/>
    <mergeCell ref="H134:H1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WWO_wpscloud_20210625114210-c99a9d355c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赵薇薇</cp:lastModifiedBy>
  <dcterms:created xsi:type="dcterms:W3CDTF">2017-09-10T22:27:00Z</dcterms:created>
  <cp:lastPrinted>2017-09-21T03:09:00Z</cp:lastPrinted>
  <dcterms:modified xsi:type="dcterms:W3CDTF">2022-10-08T08:51:05Z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11</vt:lpwstr>
  </property>
  <property fmtid="{D5CDD505-2E9C-101B-9397-08002B2CF9AE}" pid="4" name="ICV">
    <vt:lpwstr>3B5774A722D148C7B08A7EF8B16A997E</vt:lpwstr>
  </property>
</Properties>
</file>